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ejas para la vida\Desktop\Multiuniversos\Meliponiculturas\árboles\"/>
    </mc:Choice>
  </mc:AlternateContent>
  <workbookProtection workbookAlgorithmName="SHA-512" workbookHashValue="Xu4Dd+iLaIvTquBuXuL5+8tA00fSQiB0jbSjP7bLRD0A9HfY5t2//DSfZtyOzE5eK5pwcTRzkEX2Oo9EjdHjgg==" workbookSaltValue="DrgM/7LbyVSLYgGSwpAWjw==" workbookSpinCount="100000" lockStructure="1"/>
  <bookViews>
    <workbookView xWindow="0" yWindow="0" windowWidth="5955" windowHeight="6375"/>
  </bookViews>
  <sheets>
    <sheet name="Arboles y arbustos" sheetId="1" r:id="rId1"/>
    <sheet name="Medicinales y aromaticas" sheetId="2" r:id="rId2"/>
    <sheet name="Plantas no leñosas" sheetId="3" r:id="rId3"/>
    <sheet name="Plantas ornamentales" sheetId="4" r:id="rId4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1" i="1" l="1"/>
  <c r="C133" i="1" s="1"/>
  <c r="I30" i="2"/>
  <c r="H30" i="2"/>
  <c r="I19" i="3"/>
  <c r="H19" i="3"/>
  <c r="I20" i="4"/>
  <c r="H20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5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5" i="3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5" i="2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6" i="1"/>
  <c r="J131" i="1" l="1"/>
  <c r="C134" i="1" s="1"/>
</calcChain>
</file>

<file path=xl/sharedStrings.xml><?xml version="1.0" encoding="utf-8"?>
<sst xmlns="http://schemas.openxmlformats.org/spreadsheetml/2006/main" count="961" uniqueCount="476">
  <si>
    <t>Nombre científico</t>
  </si>
  <si>
    <t>Nombre común</t>
  </si>
  <si>
    <t>Cantidad</t>
  </si>
  <si>
    <t>Cerezo</t>
  </si>
  <si>
    <t>Jinicuil</t>
  </si>
  <si>
    <t>Algodón</t>
  </si>
  <si>
    <t>Ilites</t>
  </si>
  <si>
    <t>Macadamia</t>
  </si>
  <si>
    <t>Encino xalapensis</t>
  </si>
  <si>
    <t>Chalahuite</t>
  </si>
  <si>
    <t>Magnolia</t>
  </si>
  <si>
    <t>Níspero</t>
  </si>
  <si>
    <t>Olmo</t>
  </si>
  <si>
    <t>Jinicuil vainillo</t>
  </si>
  <si>
    <t>Guayaba de brasil</t>
  </si>
  <si>
    <t>Cacao de monte</t>
  </si>
  <si>
    <t>Tapirira mexicana</t>
  </si>
  <si>
    <t>Duraznos</t>
  </si>
  <si>
    <t>Cipress</t>
  </si>
  <si>
    <t>Lluvia de oro</t>
  </si>
  <si>
    <t>Pichus</t>
  </si>
  <si>
    <t>Chotes</t>
  </si>
  <si>
    <t>Coyol de mono</t>
  </si>
  <si>
    <t>Marangolas</t>
  </si>
  <si>
    <t>Encino hoja ancha</t>
  </si>
  <si>
    <t>Morera</t>
  </si>
  <si>
    <t>Chiquites</t>
  </si>
  <si>
    <t>Chinini</t>
  </si>
  <si>
    <t>Choco</t>
  </si>
  <si>
    <t>Encino laurelillo</t>
  </si>
  <si>
    <t>Guayaba</t>
  </si>
  <si>
    <t>Palo amarillo</t>
  </si>
  <si>
    <t>Zapote blanco</t>
  </si>
  <si>
    <t>Liquidambar</t>
  </si>
  <si>
    <t>Aguacatillo</t>
  </si>
  <si>
    <t>Quibracho</t>
  </si>
  <si>
    <t>Jacarandas</t>
  </si>
  <si>
    <t>Casco de chiva</t>
  </si>
  <si>
    <t>Limón</t>
  </si>
  <si>
    <t>Cucharos</t>
  </si>
  <si>
    <t>Aguacate cimarrón maderable</t>
  </si>
  <si>
    <t>Zapote domingo</t>
  </si>
  <si>
    <t>Jonote</t>
  </si>
  <si>
    <t>Cafecillo</t>
  </si>
  <si>
    <t>Pino piñero</t>
  </si>
  <si>
    <t>Encino</t>
  </si>
  <si>
    <t>Árbol de agua</t>
  </si>
  <si>
    <t>Azahar de monte</t>
  </si>
  <si>
    <t>Piñuela</t>
  </si>
  <si>
    <t>Cerilla</t>
  </si>
  <si>
    <t>Cupania</t>
  </si>
  <si>
    <t>Chirimoya</t>
  </si>
  <si>
    <t>Abin</t>
  </si>
  <si>
    <t>Flor de mayo</t>
  </si>
  <si>
    <t>Nuez de castilla</t>
  </si>
  <si>
    <t>Pino spatula</t>
  </si>
  <si>
    <t>Equimite</t>
  </si>
  <si>
    <t>Huevo de gato</t>
  </si>
  <si>
    <t>Nacaxtle</t>
  </si>
  <si>
    <t>Tamarindo</t>
  </si>
  <si>
    <t>Zapote negro</t>
  </si>
  <si>
    <t>Manzanas</t>
  </si>
  <si>
    <t>Guajes</t>
  </si>
  <si>
    <t>Lengua de pájaro</t>
  </si>
  <si>
    <t>Pomarrosa</t>
  </si>
  <si>
    <t>Palomero</t>
  </si>
  <si>
    <t>Mango</t>
  </si>
  <si>
    <t>Camelia</t>
  </si>
  <si>
    <t>Carboncillo</t>
  </si>
  <si>
    <t>Cedro</t>
  </si>
  <si>
    <t>Chicharo de árbol</t>
  </si>
  <si>
    <t>Floripondio</t>
  </si>
  <si>
    <t>Astronómica</t>
  </si>
  <si>
    <t>Lichis</t>
  </si>
  <si>
    <t xml:space="preserve">Guanabana </t>
  </si>
  <si>
    <t xml:space="preserve">Palo de lele </t>
  </si>
  <si>
    <t xml:space="preserve">Xtlahuatl </t>
  </si>
  <si>
    <t>Chabacano</t>
  </si>
  <si>
    <t>Inga jinicuil</t>
  </si>
  <si>
    <t>Alnus acuminata</t>
  </si>
  <si>
    <t>Quercus xalapensis</t>
  </si>
  <si>
    <t>Persea sp.</t>
  </si>
  <si>
    <t>Eriobotrya japonica</t>
  </si>
  <si>
    <t xml:space="preserve">Inga sp. </t>
  </si>
  <si>
    <t>Psidium guajava</t>
  </si>
  <si>
    <t>Cupressus sp.</t>
  </si>
  <si>
    <t>Parlamentiera acuelata</t>
  </si>
  <si>
    <t>Acrocomia vinifera</t>
  </si>
  <si>
    <t>Clethra macrophylla </t>
  </si>
  <si>
    <t>Quercus laurina</t>
  </si>
  <si>
    <t>Morus alba</t>
  </si>
  <si>
    <t>Persea schiedeana</t>
  </si>
  <si>
    <t>Meliosma alba</t>
  </si>
  <si>
    <t>Casimiroa edulis</t>
  </si>
  <si>
    <t>Trema micrantha</t>
  </si>
  <si>
    <t>Jacaranda mimosifolia</t>
  </si>
  <si>
    <t>Citrus limon</t>
  </si>
  <si>
    <t>Diospyros digyna</t>
  </si>
  <si>
    <t>Heliocarpus appendiculatus</t>
  </si>
  <si>
    <t>Pinus pinea</t>
  </si>
  <si>
    <t>Annona cherimola</t>
  </si>
  <si>
    <t>Juglans regia</t>
  </si>
  <si>
    <t>Pinus spatula</t>
  </si>
  <si>
    <t>Erythrina americana</t>
  </si>
  <si>
    <t>Enterolobium cyclocarpum</t>
  </si>
  <si>
    <t>Tamarindus indica</t>
  </si>
  <si>
    <t xml:space="preserve">Malus sp. </t>
  </si>
  <si>
    <t>Leucaena leucocephala</t>
  </si>
  <si>
    <t>Prunus armeniaca</t>
  </si>
  <si>
    <t>Syzygium jambos</t>
  </si>
  <si>
    <t>Mangifera sp.</t>
  </si>
  <si>
    <t>Camellia sp.</t>
  </si>
  <si>
    <t>Citrus sinensis</t>
  </si>
  <si>
    <t>Cajanus cajan</t>
  </si>
  <si>
    <t>Brugmansia sp.</t>
  </si>
  <si>
    <t>Lagerstroemia indica</t>
  </si>
  <si>
    <t>Litchi chinensis</t>
  </si>
  <si>
    <t>Annona muricata</t>
  </si>
  <si>
    <t>Zyzygium sp.</t>
  </si>
  <si>
    <t>Inga vera</t>
  </si>
  <si>
    <t>Magnolia dealbata</t>
  </si>
  <si>
    <t>Ulmus mexicana</t>
  </si>
  <si>
    <t xml:space="preserve">Psidium littorale </t>
  </si>
  <si>
    <t>Prunus persica</t>
  </si>
  <si>
    <t>Cassia fistula</t>
  </si>
  <si>
    <t xml:space="preserve">Shizolobium parahyba </t>
  </si>
  <si>
    <t>Quercus candicans</t>
  </si>
  <si>
    <t xml:space="preserve">Pluchea aff. Shympitifolia </t>
  </si>
  <si>
    <t>Oreopanax capitatus</t>
  </si>
  <si>
    <t>Rhamnus pompana</t>
  </si>
  <si>
    <t>Persea caerulea</t>
  </si>
  <si>
    <t xml:space="preserve">Perrotettia longytilis </t>
  </si>
  <si>
    <t>Styrax glabrescens</t>
  </si>
  <si>
    <t xml:space="preserve">Hdyusmum mexicanum </t>
  </si>
  <si>
    <t xml:space="preserve">Rapaena myricoides </t>
  </si>
  <si>
    <t>Cupania dentata</t>
  </si>
  <si>
    <t xml:space="preserve">Dendropanax arboreus </t>
  </si>
  <si>
    <t xml:space="preserve">Bahuina variegata </t>
  </si>
  <si>
    <t>Lonchocarpus guatemalensis</t>
  </si>
  <si>
    <t>Palicourea padifolia</t>
  </si>
  <si>
    <t>Diphysa robinoides</t>
  </si>
  <si>
    <t>Macadamia tetraphylla</t>
  </si>
  <si>
    <t>Tabaernomontana littoralis</t>
  </si>
  <si>
    <t>Prunus seratina</t>
  </si>
  <si>
    <t>Podocarpus matudae</t>
  </si>
  <si>
    <t xml:space="preserve">Alchornea latifolia </t>
  </si>
  <si>
    <t>Calliandria houstoniana</t>
  </si>
  <si>
    <t>Cedrela odorata</t>
  </si>
  <si>
    <t>Gravillea robusta</t>
  </si>
  <si>
    <t xml:space="preserve">Pseudobombax ellipticum </t>
  </si>
  <si>
    <t>Saurauia serrata</t>
  </si>
  <si>
    <t>Nectandra salicifolia</t>
  </si>
  <si>
    <t>Liquidambar macrophylla</t>
  </si>
  <si>
    <t>Gossypium sp.</t>
  </si>
  <si>
    <t>Maranta arundinacea</t>
  </si>
  <si>
    <t>Vismia bacifera</t>
  </si>
  <si>
    <t xml:space="preserve">Tamaños </t>
  </si>
  <si>
    <t>Precio unitario</t>
  </si>
  <si>
    <t>viveros</t>
  </si>
  <si>
    <t>San Fiacre</t>
  </si>
  <si>
    <t>San Fiacre, Chinine, Pedrgal</t>
  </si>
  <si>
    <t xml:space="preserve">60 a 70 cm </t>
  </si>
  <si>
    <t>San Fiacre y Pedrgal</t>
  </si>
  <si>
    <t>80 a 100 cm</t>
  </si>
  <si>
    <t>30 a 60 cm</t>
  </si>
  <si>
    <t>30 a 100 cm</t>
  </si>
  <si>
    <t>San Fiacre y Chinine</t>
  </si>
  <si>
    <t>San Fiacre y Pedregal</t>
  </si>
  <si>
    <t xml:space="preserve">San Fiacre </t>
  </si>
  <si>
    <t>Chinine y  San Fiacre</t>
  </si>
  <si>
    <t>Pedregal, San Fiacre y Chinine</t>
  </si>
  <si>
    <t>Chinine,San Fiacre y Pedregal</t>
  </si>
  <si>
    <t>San  Fiacre</t>
  </si>
  <si>
    <t>20 a 50 cm</t>
  </si>
  <si>
    <t>35 a 40 cm</t>
  </si>
  <si>
    <t>Palo Zopilote</t>
  </si>
  <si>
    <t>Chinine</t>
  </si>
  <si>
    <t>50 a 83 cm</t>
  </si>
  <si>
    <t>34 a 55 cm</t>
  </si>
  <si>
    <t>40 a 50 cm</t>
  </si>
  <si>
    <t>Naranja dulce</t>
  </si>
  <si>
    <t>33 a 60 cm</t>
  </si>
  <si>
    <t>Cedrillo</t>
  </si>
  <si>
    <t xml:space="preserve">Palo blanco </t>
  </si>
  <si>
    <t xml:space="preserve">Chinine </t>
  </si>
  <si>
    <t>50 a 60 cm</t>
  </si>
  <si>
    <t>Aguacate criollo</t>
  </si>
  <si>
    <t>45 a 50 cm</t>
  </si>
  <si>
    <t xml:space="preserve">Gordolobo </t>
  </si>
  <si>
    <t>40 a 60 cm</t>
  </si>
  <si>
    <t xml:space="preserve">Peron </t>
  </si>
  <si>
    <t>50 cm</t>
  </si>
  <si>
    <t>Huizache</t>
  </si>
  <si>
    <t>Chinine y Pedregal</t>
  </si>
  <si>
    <t>50 a 70 cm</t>
  </si>
  <si>
    <t xml:space="preserve">Guarumbos </t>
  </si>
  <si>
    <t>50 a 84 cm</t>
  </si>
  <si>
    <t>Palo de brasil</t>
  </si>
  <si>
    <t>60 cm</t>
  </si>
  <si>
    <t>20 a 60 cm</t>
  </si>
  <si>
    <t xml:space="preserve">Lima ciolla </t>
  </si>
  <si>
    <t xml:space="preserve">30 a 70 cm </t>
  </si>
  <si>
    <t xml:space="preserve">Zapote mamey </t>
  </si>
  <si>
    <t xml:space="preserve">35 a 45 cm </t>
  </si>
  <si>
    <t xml:space="preserve">Encino hoja chica </t>
  </si>
  <si>
    <t>Cuapinole</t>
  </si>
  <si>
    <t xml:space="preserve">40 a 73 cm </t>
  </si>
  <si>
    <t xml:space="preserve">Capulin de mayo </t>
  </si>
  <si>
    <t xml:space="preserve">30 a 40 cm </t>
  </si>
  <si>
    <t>40 a 100 cm</t>
  </si>
  <si>
    <t xml:space="preserve">40 a 70 cm </t>
  </si>
  <si>
    <t>Chicalaba</t>
  </si>
  <si>
    <t xml:space="preserve">25 cm </t>
  </si>
  <si>
    <t>Ceiba</t>
  </si>
  <si>
    <t>55 a 87 cm</t>
  </si>
  <si>
    <t xml:space="preserve">Cordoncillo </t>
  </si>
  <si>
    <t xml:space="preserve">67 cm </t>
  </si>
  <si>
    <t xml:space="preserve">40 cm </t>
  </si>
  <si>
    <t>Palma coyolera</t>
  </si>
  <si>
    <t xml:space="preserve">70 a 100 cm </t>
  </si>
  <si>
    <t xml:space="preserve">Teshuate </t>
  </si>
  <si>
    <t xml:space="preserve">Tepejilote </t>
  </si>
  <si>
    <t>65 cm</t>
  </si>
  <si>
    <t>Duraznillo nativo</t>
  </si>
  <si>
    <t xml:space="preserve">45 cm </t>
  </si>
  <si>
    <t xml:space="preserve">Naranja china </t>
  </si>
  <si>
    <t xml:space="preserve">Limoncillo </t>
  </si>
  <si>
    <t>55 cm</t>
  </si>
  <si>
    <t xml:space="preserve">Suchil </t>
  </si>
  <si>
    <t>27 cm</t>
  </si>
  <si>
    <t>Caoba</t>
  </si>
  <si>
    <t xml:space="preserve">79 cm </t>
  </si>
  <si>
    <t xml:space="preserve">Encino negro </t>
  </si>
  <si>
    <t>43 cm</t>
  </si>
  <si>
    <t>Hayas</t>
  </si>
  <si>
    <t xml:space="preserve">40 a 80 cm </t>
  </si>
  <si>
    <t xml:space="preserve">35 a 50 cm </t>
  </si>
  <si>
    <t xml:space="preserve">Jonote real </t>
  </si>
  <si>
    <t>1.30 cm</t>
  </si>
  <si>
    <t>Limon dulce (injerto)</t>
  </si>
  <si>
    <t>44 cm</t>
  </si>
  <si>
    <t>Guayaba rosada</t>
  </si>
  <si>
    <t xml:space="preserve">43 cm </t>
  </si>
  <si>
    <t>ARBOLES Y ARBUSTOS 2020</t>
  </si>
  <si>
    <t xml:space="preserve">50 cm </t>
  </si>
  <si>
    <t>Guayaba blanca</t>
  </si>
  <si>
    <t>Pomelo</t>
  </si>
  <si>
    <t xml:space="preserve">70 cm </t>
  </si>
  <si>
    <t>40 a 72 cm</t>
  </si>
  <si>
    <t xml:space="preserve">20 a 74 cm </t>
  </si>
  <si>
    <t>Gravillea</t>
  </si>
  <si>
    <t xml:space="preserve">40 a 1.75 cm </t>
  </si>
  <si>
    <t>Pedregal y Chinine</t>
  </si>
  <si>
    <t xml:space="preserve">20 a 40 cm </t>
  </si>
  <si>
    <t>Sangre libanesa</t>
  </si>
  <si>
    <t>Anona</t>
  </si>
  <si>
    <t xml:space="preserve">Pedregal </t>
  </si>
  <si>
    <t xml:space="preserve">80 cm </t>
  </si>
  <si>
    <t xml:space="preserve">40 a 50 cm </t>
  </si>
  <si>
    <t xml:space="preserve">Nogal </t>
  </si>
  <si>
    <t xml:space="preserve">Ojite </t>
  </si>
  <si>
    <t xml:space="preserve">50 a 80 cm </t>
  </si>
  <si>
    <t>Duraznillo (melastomatacea)</t>
  </si>
  <si>
    <t>60 a 80 cm</t>
  </si>
  <si>
    <t>Oreommunea mexicana</t>
  </si>
  <si>
    <t>Averroha carambola</t>
  </si>
  <si>
    <t>Bocconia frutescens</t>
  </si>
  <si>
    <t xml:space="preserve">Acacia pennatula </t>
  </si>
  <si>
    <t xml:space="preserve">Cecropia obtusifolia </t>
  </si>
  <si>
    <t>Citrus sp.</t>
  </si>
  <si>
    <t xml:space="preserve">Pouteria sapota </t>
  </si>
  <si>
    <t>Quercus sartorii</t>
  </si>
  <si>
    <t xml:space="preserve">Hymenea courbaril </t>
  </si>
  <si>
    <t xml:space="preserve">Ardisia compressa </t>
  </si>
  <si>
    <t xml:space="preserve">Quercus insignis </t>
  </si>
  <si>
    <t xml:space="preserve">Ceiba pentandra </t>
  </si>
  <si>
    <t>Piper sanctum</t>
  </si>
  <si>
    <t>Conostegia xalapensis</t>
  </si>
  <si>
    <t xml:space="preserve">Chamaedorea tepejilote </t>
  </si>
  <si>
    <t xml:space="preserve">Prunus cortapico </t>
  </si>
  <si>
    <t xml:space="preserve">Citrus reticulata </t>
  </si>
  <si>
    <t>Zanthoxylum melanostictum</t>
  </si>
  <si>
    <t>Talauma mexicana</t>
  </si>
  <si>
    <t>Swietenia macrophylla</t>
  </si>
  <si>
    <t xml:space="preserve">Quercus polymopha </t>
  </si>
  <si>
    <t>Platanus mexicana</t>
  </si>
  <si>
    <t>Trichospermum mexicanum</t>
  </si>
  <si>
    <t xml:space="preserve">Citrus latifolia </t>
  </si>
  <si>
    <t>Citrus maxima</t>
  </si>
  <si>
    <t xml:space="preserve">Euphorbia cotinifolia </t>
  </si>
  <si>
    <t>Annona sp</t>
  </si>
  <si>
    <t>Franboyan</t>
  </si>
  <si>
    <t xml:space="preserve">Delinux regia </t>
  </si>
  <si>
    <t>Juglans pyriformis</t>
  </si>
  <si>
    <t>Brosimum alicastrum</t>
  </si>
  <si>
    <t xml:space="preserve">Miconia </t>
  </si>
  <si>
    <t>Pyrus communis</t>
  </si>
  <si>
    <t>Zinowiewia integerrima</t>
  </si>
  <si>
    <t xml:space="preserve">Plantas aromaticas y medicinales </t>
  </si>
  <si>
    <t xml:space="preserve">Precio unitario </t>
  </si>
  <si>
    <t>Viveros familiares de biodiversidad para la conservacion de las abejas sin aguijon</t>
  </si>
  <si>
    <t xml:space="preserve">Lavanda </t>
  </si>
  <si>
    <t>Santa Maria</t>
  </si>
  <si>
    <t xml:space="preserve">30 cm </t>
  </si>
  <si>
    <t xml:space="preserve">Espinozilla </t>
  </si>
  <si>
    <t xml:space="preserve">Cedron </t>
  </si>
  <si>
    <t>40 cm</t>
  </si>
  <si>
    <t>Epazote</t>
  </si>
  <si>
    <t>Zacatechichi</t>
  </si>
  <si>
    <t>Jengibre</t>
  </si>
  <si>
    <t>Ruda</t>
  </si>
  <si>
    <t>Vaporru</t>
  </si>
  <si>
    <t>Toronjil</t>
  </si>
  <si>
    <t>15 cm</t>
  </si>
  <si>
    <t>Romero</t>
  </si>
  <si>
    <t>20 cm</t>
  </si>
  <si>
    <t>Primavera</t>
  </si>
  <si>
    <t>Tbebuia rosea</t>
  </si>
  <si>
    <t>60 a 100 cm</t>
  </si>
  <si>
    <t xml:space="preserve">Naranja agria </t>
  </si>
  <si>
    <t>sabila</t>
  </si>
  <si>
    <t xml:space="preserve">Poleo </t>
  </si>
  <si>
    <t>Mirto</t>
  </si>
  <si>
    <t>Zacate limon</t>
  </si>
  <si>
    <t>hierba del golpe</t>
  </si>
  <si>
    <t>llanten</t>
  </si>
  <si>
    <t xml:space="preserve">Pericon </t>
  </si>
  <si>
    <t xml:space="preserve">tomillo </t>
  </si>
  <si>
    <t>Oregano orejon</t>
  </si>
  <si>
    <t>Oregano chico</t>
  </si>
  <si>
    <t>Citronela</t>
  </si>
  <si>
    <t>Fresno</t>
  </si>
  <si>
    <t xml:space="preserve">50 a 100 cm </t>
  </si>
  <si>
    <t>Chinine y San Fiacre</t>
  </si>
  <si>
    <t>jaboncillo</t>
  </si>
  <si>
    <t>Pyracantha coccinea</t>
  </si>
  <si>
    <t>Fraxinus udlhei</t>
  </si>
  <si>
    <t>Sagu</t>
  </si>
  <si>
    <t>Maracuya</t>
  </si>
  <si>
    <t>Platano Roatan</t>
  </si>
  <si>
    <t>Platano morado</t>
  </si>
  <si>
    <t>Platano morado-amarillo</t>
  </si>
  <si>
    <t>Platano campechano</t>
  </si>
  <si>
    <t>Platano manila</t>
  </si>
  <si>
    <t>Platano guineo</t>
  </si>
  <si>
    <t>Platano bolsa</t>
  </si>
  <si>
    <t>Platano dominico</t>
  </si>
  <si>
    <t>Platano manzano</t>
  </si>
  <si>
    <t>Platano tabasqueño</t>
  </si>
  <si>
    <t>Platano largo hembra</t>
  </si>
  <si>
    <t>Platano macho</t>
  </si>
  <si>
    <t xml:space="preserve">Plantas ornamentales </t>
  </si>
  <si>
    <t>Viveros</t>
  </si>
  <si>
    <t>Tamaño</t>
  </si>
  <si>
    <t xml:space="preserve">Agapando </t>
  </si>
  <si>
    <t>Agapando (morada)</t>
  </si>
  <si>
    <t>Cacalote</t>
  </si>
  <si>
    <t>Cola de pez</t>
  </si>
  <si>
    <t xml:space="preserve">Hortensia </t>
  </si>
  <si>
    <t>Clivia</t>
  </si>
  <si>
    <t>Cuna de moises</t>
  </si>
  <si>
    <t>Anturio</t>
  </si>
  <si>
    <t>Rosa</t>
  </si>
  <si>
    <t>Sangre de cristo</t>
  </si>
  <si>
    <t>Cola de cebra</t>
  </si>
  <si>
    <t>Maicera roja</t>
  </si>
  <si>
    <t>Cardamomo</t>
  </si>
  <si>
    <t>Cola de caballo</t>
  </si>
  <si>
    <t>Hierba maestra</t>
  </si>
  <si>
    <t xml:space="preserve">Plantas no leñosas con fruto comestible </t>
  </si>
  <si>
    <t>Santa Maria y San Fiacre</t>
  </si>
  <si>
    <t xml:space="preserve">Santa Maria </t>
  </si>
  <si>
    <t>Plantago major</t>
  </si>
  <si>
    <t>Thymus vulgaris</t>
  </si>
  <si>
    <t>Origanum vulgare</t>
  </si>
  <si>
    <t>Ocimum basilicum</t>
  </si>
  <si>
    <t>Artemisia absinthium</t>
  </si>
  <si>
    <t>Santa Maria, Pedregal y San Fiacre</t>
  </si>
  <si>
    <t>Lavandula angustifolia</t>
  </si>
  <si>
    <t>Loeselia mexicana</t>
  </si>
  <si>
    <t>Aloysia triphyla</t>
  </si>
  <si>
    <t>Teloxys ambrosioides</t>
  </si>
  <si>
    <t>Calea zacatechichci</t>
  </si>
  <si>
    <t xml:space="preserve">Zingiber officinale </t>
  </si>
  <si>
    <t>Ruta graveloens</t>
  </si>
  <si>
    <t>Plectranthus tomentosa</t>
  </si>
  <si>
    <t>Melissa oficinalis</t>
  </si>
  <si>
    <t>Salvia rosmarinus</t>
  </si>
  <si>
    <t>Aloe vera</t>
  </si>
  <si>
    <t>Mentha pulegium</t>
  </si>
  <si>
    <t>Myrtus comunis</t>
  </si>
  <si>
    <t>Cymbopogon citratus</t>
  </si>
  <si>
    <t>Oenthera rosea</t>
  </si>
  <si>
    <t>Tagetes lucida</t>
  </si>
  <si>
    <t>Plectranthus amboinicus</t>
  </si>
  <si>
    <t>Cymbopogon nardus</t>
  </si>
  <si>
    <t>Elettaria cardamomum</t>
  </si>
  <si>
    <t>Equisetum arvense</t>
  </si>
  <si>
    <t>Aguacate hass (sin injertar)</t>
  </si>
  <si>
    <t>Persea americana</t>
  </si>
  <si>
    <t>Chabacan</t>
  </si>
  <si>
    <t>Inga paterno</t>
  </si>
  <si>
    <t xml:space="preserve">Sapindus saponaria </t>
  </si>
  <si>
    <t>Yucca elephantipes</t>
  </si>
  <si>
    <t>Passiflora edulis</t>
  </si>
  <si>
    <t>Musa balbisiana</t>
  </si>
  <si>
    <t>Musa paradisiaca Var?</t>
  </si>
  <si>
    <t>Musa paradisiaca Var. Sapientum</t>
  </si>
  <si>
    <t>Musa acuminata</t>
  </si>
  <si>
    <t>Musa acuminata Var?</t>
  </si>
  <si>
    <t>Pedregal, San Fiacre y Chinine.</t>
  </si>
  <si>
    <t xml:space="preserve">Por pedido </t>
  </si>
  <si>
    <t>Izote (Esquejes)</t>
  </si>
  <si>
    <t>Clivia minata</t>
  </si>
  <si>
    <t>Spathiphyllium sp.</t>
  </si>
  <si>
    <t>Anthurium scherzerianum</t>
  </si>
  <si>
    <t>Dracaena fragans</t>
  </si>
  <si>
    <t>Rosa canina</t>
  </si>
  <si>
    <t>Euphorbia milii</t>
  </si>
  <si>
    <t>Calathea crocata</t>
  </si>
  <si>
    <t>Cordyline fruticosa</t>
  </si>
  <si>
    <t>Rocio</t>
  </si>
  <si>
    <t>Cuphea hyssopifolia</t>
  </si>
  <si>
    <t>Hydrangea sp</t>
  </si>
  <si>
    <t>Caryota urens</t>
  </si>
  <si>
    <t>Plumeria rubra</t>
  </si>
  <si>
    <t>$40</t>
  </si>
  <si>
    <t>$50</t>
  </si>
  <si>
    <t>$80</t>
  </si>
  <si>
    <t>Capulín arribeño</t>
  </si>
  <si>
    <t>Ixpepel</t>
  </si>
  <si>
    <t>Quercus germana</t>
  </si>
  <si>
    <t>manzanita o pinwiki</t>
  </si>
  <si>
    <t>Citrus aurantium</t>
  </si>
  <si>
    <t>Esqueje con raiz (1 metro)</t>
  </si>
  <si>
    <t>Buxus</t>
  </si>
  <si>
    <t>Buxus macrophylla</t>
  </si>
  <si>
    <t>Agapanthus africanus</t>
  </si>
  <si>
    <t>Agapanthus africanus "albus"</t>
  </si>
  <si>
    <t>Tamaños</t>
  </si>
  <si>
    <t>30 a 50 cm</t>
  </si>
  <si>
    <t>30 a 40 cm</t>
  </si>
  <si>
    <t>80 a 90 cm</t>
  </si>
  <si>
    <t>20 a 30 cm</t>
  </si>
  <si>
    <t>30 cm</t>
  </si>
  <si>
    <t>20 a 40 cm de diametro</t>
  </si>
  <si>
    <t>20 cm de diametro</t>
  </si>
  <si>
    <t>15 cm de diametro</t>
  </si>
  <si>
    <t>15 xm de diametro</t>
  </si>
  <si>
    <t>120 cm</t>
  </si>
  <si>
    <t>30 a 80 cm</t>
  </si>
  <si>
    <t>80  cm</t>
  </si>
  <si>
    <t>1.50 cm</t>
  </si>
  <si>
    <t xml:space="preserve">Nombre científico </t>
  </si>
  <si>
    <t xml:space="preserve">Nombre común </t>
  </si>
  <si>
    <t xml:space="preserve">Tamaño </t>
  </si>
  <si>
    <t>San Fiacre Y Chinine</t>
  </si>
  <si>
    <t>Pedregal</t>
  </si>
  <si>
    <t>Chinine ySan Fiacre</t>
  </si>
  <si>
    <t>Origen</t>
  </si>
  <si>
    <t>Nativo</t>
  </si>
  <si>
    <t>Nativa</t>
  </si>
  <si>
    <t>Introducida</t>
  </si>
  <si>
    <t>Introducido</t>
  </si>
  <si>
    <t>Bunchosia biocellata</t>
  </si>
  <si>
    <t>Carambolo</t>
  </si>
  <si>
    <t>sobre pedido</t>
  </si>
  <si>
    <t>Albahaca</t>
  </si>
  <si>
    <t>Pedido</t>
  </si>
  <si>
    <t>Costo total</t>
  </si>
  <si>
    <t>Sub-total</t>
  </si>
  <si>
    <t>Total de planta</t>
  </si>
  <si>
    <t>Total a pagar</t>
  </si>
  <si>
    <t>Nombre completo</t>
  </si>
  <si>
    <t>Contacto</t>
  </si>
  <si>
    <t>¿Dónde tienes contemplado plantarlas?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</si>
</sst>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222222"/>
      <name val="Arial"/>
      <family val="2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3AC0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5" xfId="0" applyFont="1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5" xfId="0" applyFill="1" applyBorder="1"/>
    <xf numFmtId="0" fontId="3" fillId="0" borderId="5" xfId="0" applyFont="1" applyBorder="1"/>
    <xf numFmtId="0" fontId="2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11" xfId="0" applyBorder="1"/>
    <xf numFmtId="164" fontId="0" fillId="0" borderId="0" xfId="0" applyNumberFormat="1"/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5" fontId="5" fillId="0" borderId="4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5" borderId="5" xfId="0" applyFill="1" applyBorder="1"/>
    <xf numFmtId="164" fontId="0" fillId="5" borderId="5" xfId="0" applyNumberFormat="1" applyFill="1" applyBorder="1"/>
    <xf numFmtId="164" fontId="0" fillId="0" borderId="13" xfId="0" applyNumberFormat="1" applyBorder="1" applyAlignment="1">
      <alignment horizontal="center"/>
    </xf>
    <xf numFmtId="0" fontId="0" fillId="5" borderId="14" xfId="0" applyFill="1" applyBorder="1"/>
    <xf numFmtId="164" fontId="0" fillId="5" borderId="14" xfId="0" applyNumberFormat="1" applyFill="1" applyBorder="1"/>
    <xf numFmtId="0" fontId="2" fillId="5" borderId="5" xfId="0" applyFont="1" applyFill="1" applyBorder="1"/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3A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6"/>
  <sheetViews>
    <sheetView tabSelected="1" workbookViewId="0">
      <selection activeCell="E140" sqref="E140"/>
    </sheetView>
  </sheetViews>
  <sheetFormatPr baseColWidth="10" defaultRowHeight="15" x14ac:dyDescent="0.25"/>
  <cols>
    <col min="1" max="1" width="11.42578125" customWidth="1"/>
    <col min="2" max="2" width="27.28515625" bestFit="1" customWidth="1"/>
    <col min="3" max="3" width="25" customWidth="1"/>
    <col min="4" max="4" width="17.85546875" customWidth="1"/>
    <col min="5" max="5" width="28.5703125" customWidth="1"/>
    <col min="6" max="6" width="11.85546875" customWidth="1"/>
    <col min="7" max="7" width="15.42578125" customWidth="1"/>
    <col min="8" max="8" width="21.7109375" customWidth="1"/>
    <col min="10" max="10" width="13.7109375" customWidth="1"/>
  </cols>
  <sheetData>
    <row r="1" spans="2:10" ht="15.75" thickBot="1" x14ac:dyDescent="0.3"/>
    <row r="2" spans="2:10" ht="19.5" thickBot="1" x14ac:dyDescent="0.35">
      <c r="B2" s="28" t="s">
        <v>300</v>
      </c>
      <c r="C2" s="29"/>
      <c r="D2" s="29"/>
      <c r="E2" s="29"/>
      <c r="F2" s="29"/>
      <c r="G2" s="29"/>
      <c r="H2" s="30"/>
    </row>
    <row r="3" spans="2:10" ht="15.75" x14ac:dyDescent="0.25">
      <c r="B3" s="31" t="s">
        <v>243</v>
      </c>
      <c r="C3" s="31"/>
      <c r="D3" s="31"/>
      <c r="E3" s="31"/>
      <c r="F3" s="31"/>
      <c r="G3" s="31"/>
      <c r="H3" s="31"/>
    </row>
    <row r="5" spans="2:10" ht="18.75" x14ac:dyDescent="0.3">
      <c r="B5" s="2" t="s">
        <v>0</v>
      </c>
      <c r="C5" s="2" t="s">
        <v>1</v>
      </c>
      <c r="D5" s="2" t="s">
        <v>459</v>
      </c>
      <c r="E5" s="2" t="s">
        <v>158</v>
      </c>
      <c r="F5" s="2" t="s">
        <v>2</v>
      </c>
      <c r="G5" s="2" t="s">
        <v>156</v>
      </c>
      <c r="H5" s="2" t="s">
        <v>157</v>
      </c>
      <c r="I5" s="2" t="s">
        <v>468</v>
      </c>
      <c r="J5" s="2" t="s">
        <v>469</v>
      </c>
    </row>
    <row r="6" spans="2:10" x14ac:dyDescent="0.25">
      <c r="B6" s="3" t="s">
        <v>138</v>
      </c>
      <c r="C6" s="4" t="s">
        <v>52</v>
      </c>
      <c r="D6" s="4" t="s">
        <v>461</v>
      </c>
      <c r="E6" s="4" t="s">
        <v>159</v>
      </c>
      <c r="F6" s="5">
        <v>57</v>
      </c>
      <c r="G6" s="10" t="s">
        <v>189</v>
      </c>
      <c r="H6" s="26">
        <v>40</v>
      </c>
      <c r="I6" s="40">
        <v>0</v>
      </c>
      <c r="J6" s="41">
        <f>H6*I6</f>
        <v>0</v>
      </c>
    </row>
    <row r="7" spans="2:10" x14ac:dyDescent="0.25">
      <c r="B7" s="3" t="s">
        <v>130</v>
      </c>
      <c r="C7" s="4" t="s">
        <v>40</v>
      </c>
      <c r="D7" s="4" t="s">
        <v>461</v>
      </c>
      <c r="E7" s="4" t="s">
        <v>160</v>
      </c>
      <c r="F7" s="5">
        <v>99</v>
      </c>
      <c r="G7" s="10" t="s">
        <v>179</v>
      </c>
      <c r="H7" s="26">
        <v>45</v>
      </c>
      <c r="I7" s="40">
        <v>0</v>
      </c>
      <c r="J7" s="41">
        <f t="shared" ref="J7:J70" si="0">H7*I7</f>
        <v>0</v>
      </c>
    </row>
    <row r="8" spans="2:10" x14ac:dyDescent="0.25">
      <c r="B8" s="3" t="s">
        <v>81</v>
      </c>
      <c r="C8" s="4" t="s">
        <v>186</v>
      </c>
      <c r="D8" s="4" t="s">
        <v>461</v>
      </c>
      <c r="E8" s="4" t="s">
        <v>184</v>
      </c>
      <c r="F8" s="5">
        <v>10</v>
      </c>
      <c r="G8" s="11" t="s">
        <v>187</v>
      </c>
      <c r="H8" s="26">
        <v>45</v>
      </c>
      <c r="I8" s="40">
        <v>0</v>
      </c>
      <c r="J8" s="41">
        <f t="shared" si="0"/>
        <v>0</v>
      </c>
    </row>
    <row r="9" spans="2:10" x14ac:dyDescent="0.25">
      <c r="B9" s="3" t="s">
        <v>399</v>
      </c>
      <c r="C9" s="4" t="s">
        <v>398</v>
      </c>
      <c r="D9" s="4" t="s">
        <v>461</v>
      </c>
      <c r="E9" s="4" t="s">
        <v>166</v>
      </c>
      <c r="F9" s="5">
        <v>139</v>
      </c>
      <c r="G9" s="10" t="s">
        <v>440</v>
      </c>
      <c r="H9" s="26">
        <v>45</v>
      </c>
      <c r="I9" s="40">
        <v>0</v>
      </c>
      <c r="J9" s="41">
        <f t="shared" si="0"/>
        <v>0</v>
      </c>
    </row>
    <row r="10" spans="2:10" x14ac:dyDescent="0.25">
      <c r="B10" s="3" t="s">
        <v>151</v>
      </c>
      <c r="C10" s="4" t="s">
        <v>34</v>
      </c>
      <c r="D10" s="4" t="s">
        <v>461</v>
      </c>
      <c r="E10" s="4" t="s">
        <v>160</v>
      </c>
      <c r="F10" s="5">
        <v>36</v>
      </c>
      <c r="G10" s="10" t="s">
        <v>179</v>
      </c>
      <c r="H10" s="26">
        <v>40</v>
      </c>
      <c r="I10" s="40">
        <v>0</v>
      </c>
      <c r="J10" s="41">
        <f t="shared" si="0"/>
        <v>0</v>
      </c>
    </row>
    <row r="11" spans="2:10" x14ac:dyDescent="0.25">
      <c r="B11" s="3" t="s">
        <v>153</v>
      </c>
      <c r="C11" s="4" t="s">
        <v>5</v>
      </c>
      <c r="D11" s="4" t="s">
        <v>461</v>
      </c>
      <c r="E11" s="4" t="s">
        <v>159</v>
      </c>
      <c r="F11" s="5">
        <v>16</v>
      </c>
      <c r="G11" s="10" t="s">
        <v>244</v>
      </c>
      <c r="H11" s="26">
        <v>35</v>
      </c>
      <c r="I11" s="40">
        <v>0</v>
      </c>
      <c r="J11" s="41">
        <f t="shared" si="0"/>
        <v>0</v>
      </c>
    </row>
    <row r="12" spans="2:10" x14ac:dyDescent="0.25">
      <c r="B12" s="8" t="s">
        <v>290</v>
      </c>
      <c r="C12" s="6" t="s">
        <v>255</v>
      </c>
      <c r="D12" s="6" t="s">
        <v>460</v>
      </c>
      <c r="E12" s="6" t="s">
        <v>256</v>
      </c>
      <c r="F12" s="9">
        <v>4</v>
      </c>
      <c r="G12" s="11" t="s">
        <v>179</v>
      </c>
      <c r="H12" s="26">
        <v>45</v>
      </c>
      <c r="I12" s="40">
        <v>0</v>
      </c>
      <c r="J12" s="41">
        <f t="shared" si="0"/>
        <v>0</v>
      </c>
    </row>
    <row r="13" spans="2:10" x14ac:dyDescent="0.25">
      <c r="B13" s="3" t="s">
        <v>131</v>
      </c>
      <c r="C13" s="4" t="s">
        <v>46</v>
      </c>
      <c r="D13" s="4" t="s">
        <v>461</v>
      </c>
      <c r="E13" s="4" t="s">
        <v>167</v>
      </c>
      <c r="F13" s="5">
        <v>41</v>
      </c>
      <c r="G13" s="10" t="s">
        <v>189</v>
      </c>
      <c r="H13" s="26">
        <v>35</v>
      </c>
      <c r="I13" s="40">
        <v>0</v>
      </c>
      <c r="J13" s="41">
        <f t="shared" si="0"/>
        <v>0</v>
      </c>
    </row>
    <row r="14" spans="2:10" x14ac:dyDescent="0.25">
      <c r="B14" s="3" t="s">
        <v>115</v>
      </c>
      <c r="C14" s="4" t="s">
        <v>72</v>
      </c>
      <c r="D14" s="4" t="s">
        <v>462</v>
      </c>
      <c r="E14" s="4" t="s">
        <v>159</v>
      </c>
      <c r="F14" s="5">
        <v>1</v>
      </c>
      <c r="G14" s="10" t="s">
        <v>451</v>
      </c>
      <c r="H14" s="26">
        <v>45</v>
      </c>
      <c r="I14" s="40">
        <v>0</v>
      </c>
      <c r="J14" s="41">
        <f t="shared" si="0"/>
        <v>0</v>
      </c>
    </row>
    <row r="15" spans="2:10" x14ac:dyDescent="0.25">
      <c r="B15" s="3" t="s">
        <v>132</v>
      </c>
      <c r="C15" s="4" t="s">
        <v>47</v>
      </c>
      <c r="D15" s="4" t="s">
        <v>461</v>
      </c>
      <c r="E15" s="4" t="s">
        <v>159</v>
      </c>
      <c r="F15" s="5">
        <v>48</v>
      </c>
      <c r="G15" s="10" t="s">
        <v>440</v>
      </c>
      <c r="H15" s="26">
        <v>40</v>
      </c>
      <c r="I15" s="40">
        <v>0</v>
      </c>
      <c r="J15" s="41">
        <f t="shared" si="0"/>
        <v>0</v>
      </c>
    </row>
    <row r="16" spans="2:10" x14ac:dyDescent="0.25">
      <c r="B16" s="3" t="s">
        <v>16</v>
      </c>
      <c r="C16" s="4" t="s">
        <v>15</v>
      </c>
      <c r="D16" s="4" t="s">
        <v>460</v>
      </c>
      <c r="E16" s="4" t="s">
        <v>166</v>
      </c>
      <c r="F16" s="5">
        <v>111</v>
      </c>
      <c r="G16" s="10" t="s">
        <v>249</v>
      </c>
      <c r="H16" s="26">
        <v>45</v>
      </c>
      <c r="I16" s="40">
        <v>0</v>
      </c>
      <c r="J16" s="41">
        <f t="shared" si="0"/>
        <v>0</v>
      </c>
    </row>
    <row r="17" spans="2:10" x14ac:dyDescent="0.25">
      <c r="B17" s="3" t="s">
        <v>155</v>
      </c>
      <c r="C17" s="4" t="s">
        <v>43</v>
      </c>
      <c r="D17" s="4" t="s">
        <v>461</v>
      </c>
      <c r="E17" s="4" t="s">
        <v>167</v>
      </c>
      <c r="F17" s="5">
        <v>10</v>
      </c>
      <c r="G17" s="10" t="s">
        <v>244</v>
      </c>
      <c r="H17" s="26">
        <v>35</v>
      </c>
      <c r="I17" s="40">
        <v>0</v>
      </c>
      <c r="J17" s="41">
        <f t="shared" si="0"/>
        <v>0</v>
      </c>
    </row>
    <row r="18" spans="2:10" x14ac:dyDescent="0.25">
      <c r="B18" s="3" t="s">
        <v>111</v>
      </c>
      <c r="C18" s="4" t="s">
        <v>67</v>
      </c>
      <c r="D18" s="4" t="s">
        <v>462</v>
      </c>
      <c r="E18" s="4" t="s">
        <v>159</v>
      </c>
      <c r="F18" s="5">
        <v>2</v>
      </c>
      <c r="G18" s="10" t="s">
        <v>247</v>
      </c>
      <c r="H18" s="26" t="s">
        <v>428</v>
      </c>
      <c r="I18" s="40">
        <v>0</v>
      </c>
      <c r="J18" s="41">
        <f t="shared" si="0"/>
        <v>0</v>
      </c>
    </row>
    <row r="19" spans="2:10" x14ac:dyDescent="0.25">
      <c r="B19" s="8" t="s">
        <v>283</v>
      </c>
      <c r="C19" s="6" t="s">
        <v>230</v>
      </c>
      <c r="D19" s="6" t="s">
        <v>461</v>
      </c>
      <c r="E19" s="6" t="s">
        <v>176</v>
      </c>
      <c r="F19" s="9">
        <v>13</v>
      </c>
      <c r="G19" s="11" t="s">
        <v>231</v>
      </c>
      <c r="H19" s="26">
        <v>50</v>
      </c>
      <c r="I19" s="40">
        <v>0</v>
      </c>
      <c r="J19" s="41">
        <f t="shared" si="0"/>
        <v>0</v>
      </c>
    </row>
    <row r="20" spans="2:10" x14ac:dyDescent="0.25">
      <c r="B20" s="3" t="s">
        <v>143</v>
      </c>
      <c r="C20" s="4" t="s">
        <v>429</v>
      </c>
      <c r="D20" s="4" t="s">
        <v>461</v>
      </c>
      <c r="E20" s="4" t="s">
        <v>167</v>
      </c>
      <c r="F20" s="5">
        <v>12</v>
      </c>
      <c r="G20" s="10" t="s">
        <v>210</v>
      </c>
      <c r="H20" s="26">
        <v>35</v>
      </c>
      <c r="I20" s="40">
        <v>0</v>
      </c>
      <c r="J20" s="41">
        <f t="shared" si="0"/>
        <v>0</v>
      </c>
    </row>
    <row r="21" spans="2:10" x14ac:dyDescent="0.25">
      <c r="B21" s="8" t="s">
        <v>273</v>
      </c>
      <c r="C21" s="6" t="s">
        <v>207</v>
      </c>
      <c r="D21" s="6" t="s">
        <v>461</v>
      </c>
      <c r="E21" s="6" t="s">
        <v>176</v>
      </c>
      <c r="F21" s="9">
        <v>59</v>
      </c>
      <c r="G21" s="11" t="s">
        <v>208</v>
      </c>
      <c r="H21" s="26">
        <v>35</v>
      </c>
      <c r="I21" s="40">
        <v>0</v>
      </c>
      <c r="J21" s="41">
        <f t="shared" si="0"/>
        <v>0</v>
      </c>
    </row>
    <row r="22" spans="2:10" x14ac:dyDescent="0.25">
      <c r="B22" s="3" t="s">
        <v>146</v>
      </c>
      <c r="C22" s="4" t="s">
        <v>68</v>
      </c>
      <c r="D22" s="4" t="s">
        <v>461</v>
      </c>
      <c r="E22" s="4" t="s">
        <v>159</v>
      </c>
      <c r="F22" s="5">
        <v>1</v>
      </c>
      <c r="G22" s="10" t="s">
        <v>247</v>
      </c>
      <c r="H22" s="26">
        <v>35</v>
      </c>
      <c r="I22" s="40">
        <v>0</v>
      </c>
      <c r="J22" s="41">
        <f t="shared" si="0"/>
        <v>0</v>
      </c>
    </row>
    <row r="23" spans="2:10" x14ac:dyDescent="0.25">
      <c r="B23" s="3" t="s">
        <v>137</v>
      </c>
      <c r="C23" s="4" t="s">
        <v>37</v>
      </c>
      <c r="D23" s="4" t="s">
        <v>462</v>
      </c>
      <c r="E23" s="4" t="s">
        <v>159</v>
      </c>
      <c r="F23" s="5">
        <v>28</v>
      </c>
      <c r="G23" s="10" t="s">
        <v>209</v>
      </c>
      <c r="H23" s="26">
        <v>45</v>
      </c>
      <c r="I23" s="40">
        <v>0</v>
      </c>
      <c r="J23" s="41">
        <f t="shared" si="0"/>
        <v>0</v>
      </c>
    </row>
    <row r="24" spans="2:10" x14ac:dyDescent="0.25">
      <c r="B24" s="3" t="s">
        <v>92</v>
      </c>
      <c r="C24" s="4" t="s">
        <v>182</v>
      </c>
      <c r="D24" s="4" t="s">
        <v>461</v>
      </c>
      <c r="E24" s="4" t="s">
        <v>169</v>
      </c>
      <c r="F24" s="5">
        <v>41</v>
      </c>
      <c r="G24" s="10" t="s">
        <v>174</v>
      </c>
      <c r="H24" s="26">
        <v>40</v>
      </c>
      <c r="I24" s="40">
        <v>0</v>
      </c>
      <c r="J24" s="41">
        <f t="shared" si="0"/>
        <v>0</v>
      </c>
    </row>
    <row r="25" spans="2:10" x14ac:dyDescent="0.25">
      <c r="B25" s="3" t="s">
        <v>147</v>
      </c>
      <c r="C25" s="4" t="s">
        <v>69</v>
      </c>
      <c r="D25" s="4" t="s">
        <v>461</v>
      </c>
      <c r="E25" s="4" t="s">
        <v>159</v>
      </c>
      <c r="F25" s="5">
        <v>9</v>
      </c>
      <c r="G25" s="10" t="s">
        <v>189</v>
      </c>
      <c r="H25" s="26">
        <v>40</v>
      </c>
      <c r="I25" s="40">
        <v>0</v>
      </c>
      <c r="J25" s="41">
        <f t="shared" si="0"/>
        <v>0</v>
      </c>
    </row>
    <row r="26" spans="2:10" x14ac:dyDescent="0.25">
      <c r="B26" s="8" t="s">
        <v>275</v>
      </c>
      <c r="C26" s="6" t="s">
        <v>213</v>
      </c>
      <c r="D26" s="6" t="s">
        <v>461</v>
      </c>
      <c r="E26" s="6" t="s">
        <v>176</v>
      </c>
      <c r="F26" s="9">
        <v>67</v>
      </c>
      <c r="G26" s="11" t="s">
        <v>214</v>
      </c>
      <c r="H26" s="26">
        <v>45</v>
      </c>
      <c r="I26" s="40">
        <v>0</v>
      </c>
      <c r="J26" s="41">
        <f t="shared" si="0"/>
        <v>0</v>
      </c>
    </row>
    <row r="27" spans="2:10" x14ac:dyDescent="0.25">
      <c r="B27" s="3" t="s">
        <v>118</v>
      </c>
      <c r="C27" s="4" t="s">
        <v>3</v>
      </c>
      <c r="D27" s="4" t="s">
        <v>463</v>
      </c>
      <c r="E27" s="4" t="s">
        <v>159</v>
      </c>
      <c r="F27" s="5">
        <v>44</v>
      </c>
      <c r="G27" s="10" t="s">
        <v>217</v>
      </c>
      <c r="H27" s="26">
        <v>35</v>
      </c>
      <c r="I27" s="40">
        <v>0</v>
      </c>
      <c r="J27" s="41">
        <f t="shared" si="0"/>
        <v>0</v>
      </c>
    </row>
    <row r="28" spans="2:10" x14ac:dyDescent="0.25">
      <c r="B28" s="3" t="s">
        <v>134</v>
      </c>
      <c r="C28" s="4" t="s">
        <v>49</v>
      </c>
      <c r="D28" s="4" t="s">
        <v>461</v>
      </c>
      <c r="E28" s="4" t="s">
        <v>167</v>
      </c>
      <c r="F28" s="5">
        <v>33</v>
      </c>
      <c r="G28" s="10" t="s">
        <v>235</v>
      </c>
      <c r="H28" s="26">
        <v>35</v>
      </c>
      <c r="I28" s="40">
        <v>0</v>
      </c>
      <c r="J28" s="41">
        <f t="shared" si="0"/>
        <v>0</v>
      </c>
    </row>
    <row r="29" spans="2:10" x14ac:dyDescent="0.25">
      <c r="B29" s="8" t="s">
        <v>401</v>
      </c>
      <c r="C29" s="6" t="s">
        <v>400</v>
      </c>
      <c r="D29" s="6" t="s">
        <v>461</v>
      </c>
      <c r="E29" s="6" t="s">
        <v>176</v>
      </c>
      <c r="F29" s="9">
        <v>32</v>
      </c>
      <c r="G29" s="11" t="s">
        <v>236</v>
      </c>
      <c r="H29" s="26">
        <v>40</v>
      </c>
      <c r="I29" s="40">
        <v>0</v>
      </c>
      <c r="J29" s="41">
        <f t="shared" si="0"/>
        <v>0</v>
      </c>
    </row>
    <row r="30" spans="2:10" x14ac:dyDescent="0.25">
      <c r="B30" s="3" t="s">
        <v>108</v>
      </c>
      <c r="C30" s="4" t="s">
        <v>77</v>
      </c>
      <c r="D30" s="4" t="s">
        <v>461</v>
      </c>
      <c r="E30" s="4" t="s">
        <v>159</v>
      </c>
      <c r="F30" s="5">
        <v>16</v>
      </c>
      <c r="G30" s="10" t="s">
        <v>444</v>
      </c>
      <c r="H30" s="26">
        <v>45</v>
      </c>
      <c r="I30" s="40">
        <v>0</v>
      </c>
      <c r="J30" s="41">
        <f t="shared" si="0"/>
        <v>0</v>
      </c>
    </row>
    <row r="31" spans="2:10" x14ac:dyDescent="0.25">
      <c r="B31" s="3" t="s">
        <v>119</v>
      </c>
      <c r="C31" s="4" t="s">
        <v>9</v>
      </c>
      <c r="D31" s="4" t="s">
        <v>461</v>
      </c>
      <c r="E31" s="4" t="s">
        <v>166</v>
      </c>
      <c r="F31" s="5">
        <v>57</v>
      </c>
      <c r="G31" s="10" t="s">
        <v>189</v>
      </c>
      <c r="H31" s="26">
        <v>30</v>
      </c>
      <c r="I31" s="40">
        <v>0</v>
      </c>
      <c r="J31" s="41">
        <f t="shared" si="0"/>
        <v>0</v>
      </c>
    </row>
    <row r="32" spans="2:10" x14ac:dyDescent="0.25">
      <c r="B32" s="8" t="s">
        <v>274</v>
      </c>
      <c r="C32" s="6" t="s">
        <v>211</v>
      </c>
      <c r="D32" s="6" t="s">
        <v>461</v>
      </c>
      <c r="E32" s="6" t="s">
        <v>176</v>
      </c>
      <c r="F32" s="9">
        <v>12</v>
      </c>
      <c r="G32" s="11" t="s">
        <v>212</v>
      </c>
      <c r="H32" s="26">
        <v>40</v>
      </c>
      <c r="I32" s="40">
        <v>0</v>
      </c>
      <c r="J32" s="41">
        <f t="shared" si="0"/>
        <v>0</v>
      </c>
    </row>
    <row r="33" spans="2:10" x14ac:dyDescent="0.25">
      <c r="B33" s="3" t="s">
        <v>113</v>
      </c>
      <c r="C33" s="4" t="s">
        <v>70</v>
      </c>
      <c r="D33" s="4" t="s">
        <v>462</v>
      </c>
      <c r="E33" s="4" t="s">
        <v>159</v>
      </c>
      <c r="F33" s="5">
        <v>3</v>
      </c>
      <c r="G33" s="10" t="s">
        <v>198</v>
      </c>
      <c r="H33" s="26">
        <v>35</v>
      </c>
      <c r="I33" s="40">
        <v>0</v>
      </c>
      <c r="J33" s="41">
        <f t="shared" si="0"/>
        <v>0</v>
      </c>
    </row>
    <row r="34" spans="2:10" x14ac:dyDescent="0.25">
      <c r="B34" s="3" t="s">
        <v>91</v>
      </c>
      <c r="C34" s="4" t="s">
        <v>27</v>
      </c>
      <c r="D34" s="4" t="s">
        <v>461</v>
      </c>
      <c r="E34" s="4" t="s">
        <v>160</v>
      </c>
      <c r="F34" s="5">
        <v>81</v>
      </c>
      <c r="G34" s="10" t="s">
        <v>173</v>
      </c>
      <c r="H34" s="26">
        <v>45</v>
      </c>
      <c r="I34" s="40">
        <v>0</v>
      </c>
      <c r="J34" s="41">
        <f t="shared" si="0"/>
        <v>0</v>
      </c>
    </row>
    <row r="35" spans="2:10" x14ac:dyDescent="0.25">
      <c r="B35" s="3" t="s">
        <v>127</v>
      </c>
      <c r="C35" s="4" t="s">
        <v>26</v>
      </c>
      <c r="D35" s="4" t="s">
        <v>461</v>
      </c>
      <c r="E35" s="4" t="s">
        <v>159</v>
      </c>
      <c r="F35" s="5">
        <v>4</v>
      </c>
      <c r="G35" s="10" t="s">
        <v>189</v>
      </c>
      <c r="H35" s="26">
        <v>35</v>
      </c>
      <c r="I35" s="40">
        <v>0</v>
      </c>
      <c r="J35" s="41">
        <f t="shared" si="0"/>
        <v>0</v>
      </c>
    </row>
    <row r="36" spans="2:10" x14ac:dyDescent="0.25">
      <c r="B36" s="3" t="s">
        <v>100</v>
      </c>
      <c r="C36" s="4" t="s">
        <v>51</v>
      </c>
      <c r="D36" s="4" t="s">
        <v>462</v>
      </c>
      <c r="E36" s="4" t="s">
        <v>160</v>
      </c>
      <c r="F36" s="5">
        <v>99</v>
      </c>
      <c r="G36" s="10" t="s">
        <v>450</v>
      </c>
      <c r="H36" s="26">
        <v>45</v>
      </c>
      <c r="I36" s="40">
        <v>0</v>
      </c>
      <c r="J36" s="41">
        <f t="shared" si="0"/>
        <v>0</v>
      </c>
    </row>
    <row r="37" spans="2:10" x14ac:dyDescent="0.25">
      <c r="B37" s="3" t="s">
        <v>128</v>
      </c>
      <c r="C37" s="4" t="s">
        <v>28</v>
      </c>
      <c r="D37" s="4" t="s">
        <v>461</v>
      </c>
      <c r="E37" s="4" t="s">
        <v>159</v>
      </c>
      <c r="F37" s="5">
        <v>1</v>
      </c>
      <c r="G37" s="10" t="s">
        <v>257</v>
      </c>
      <c r="H37" s="26">
        <v>40</v>
      </c>
      <c r="I37" s="40">
        <v>0</v>
      </c>
      <c r="J37" s="41">
        <f t="shared" si="0"/>
        <v>0</v>
      </c>
    </row>
    <row r="38" spans="2:10" x14ac:dyDescent="0.25">
      <c r="B38" s="3" t="s">
        <v>86</v>
      </c>
      <c r="C38" s="4" t="s">
        <v>21</v>
      </c>
      <c r="D38" s="4" t="s">
        <v>461</v>
      </c>
      <c r="E38" s="4" t="s">
        <v>166</v>
      </c>
      <c r="F38" s="5">
        <v>23</v>
      </c>
      <c r="G38" s="10" t="s">
        <v>248</v>
      </c>
      <c r="H38" s="26">
        <v>40</v>
      </c>
      <c r="I38" s="40">
        <v>0</v>
      </c>
      <c r="J38" s="41">
        <f t="shared" si="0"/>
        <v>0</v>
      </c>
    </row>
    <row r="39" spans="2:10" x14ac:dyDescent="0.25">
      <c r="B39" s="3" t="s">
        <v>85</v>
      </c>
      <c r="C39" s="4" t="s">
        <v>18</v>
      </c>
      <c r="D39" s="4" t="s">
        <v>463</v>
      </c>
      <c r="E39" s="4" t="s">
        <v>159</v>
      </c>
      <c r="F39" s="5">
        <v>6</v>
      </c>
      <c r="G39" s="10" t="s">
        <v>443</v>
      </c>
      <c r="H39" s="26">
        <v>35</v>
      </c>
      <c r="I39" s="40">
        <v>0</v>
      </c>
      <c r="J39" s="41">
        <f t="shared" si="0"/>
        <v>0</v>
      </c>
    </row>
    <row r="40" spans="2:10" x14ac:dyDescent="0.25">
      <c r="B40" s="8" t="s">
        <v>276</v>
      </c>
      <c r="C40" s="6" t="s">
        <v>215</v>
      </c>
      <c r="D40" s="6" t="s">
        <v>461</v>
      </c>
      <c r="E40" s="6" t="s">
        <v>176</v>
      </c>
      <c r="F40" s="9">
        <v>2</v>
      </c>
      <c r="G40" s="11" t="s">
        <v>216</v>
      </c>
      <c r="H40" s="26">
        <v>30</v>
      </c>
      <c r="I40" s="40">
        <v>0</v>
      </c>
      <c r="J40" s="41">
        <f t="shared" si="0"/>
        <v>0</v>
      </c>
    </row>
    <row r="41" spans="2:10" x14ac:dyDescent="0.25">
      <c r="B41" s="7" t="s">
        <v>87</v>
      </c>
      <c r="C41" s="4" t="s">
        <v>22</v>
      </c>
      <c r="D41" s="4" t="s">
        <v>462</v>
      </c>
      <c r="E41" s="4" t="s">
        <v>159</v>
      </c>
      <c r="F41" s="5">
        <v>4</v>
      </c>
      <c r="G41" s="10" t="s">
        <v>185</v>
      </c>
      <c r="H41" s="26">
        <v>55</v>
      </c>
      <c r="I41" s="40">
        <v>0</v>
      </c>
      <c r="J41" s="41">
        <f t="shared" si="0"/>
        <v>0</v>
      </c>
    </row>
    <row r="42" spans="2:10" x14ac:dyDescent="0.25">
      <c r="B42" s="8" t="s">
        <v>265</v>
      </c>
      <c r="C42" s="6" t="s">
        <v>465</v>
      </c>
      <c r="D42" s="6" t="s">
        <v>462</v>
      </c>
      <c r="E42" s="6" t="s">
        <v>176</v>
      </c>
      <c r="F42" s="9">
        <v>20</v>
      </c>
      <c r="G42" s="11" t="s">
        <v>178</v>
      </c>
      <c r="H42" s="26">
        <v>55</v>
      </c>
      <c r="I42" s="40">
        <v>0</v>
      </c>
      <c r="J42" s="41">
        <f t="shared" si="0"/>
        <v>0</v>
      </c>
    </row>
    <row r="43" spans="2:10" x14ac:dyDescent="0.25">
      <c r="B43" s="8" t="s">
        <v>272</v>
      </c>
      <c r="C43" s="6" t="s">
        <v>205</v>
      </c>
      <c r="D43" s="6" t="s">
        <v>461</v>
      </c>
      <c r="E43" s="6" t="s">
        <v>176</v>
      </c>
      <c r="F43" s="9">
        <v>26</v>
      </c>
      <c r="G43" s="11" t="s">
        <v>206</v>
      </c>
      <c r="H43" s="26">
        <v>40</v>
      </c>
      <c r="I43" s="40">
        <v>0</v>
      </c>
      <c r="J43" s="41">
        <f t="shared" si="0"/>
        <v>0</v>
      </c>
    </row>
    <row r="44" spans="2:10" x14ac:dyDescent="0.25">
      <c r="B44" s="3" t="s">
        <v>136</v>
      </c>
      <c r="C44" s="4" t="s">
        <v>39</v>
      </c>
      <c r="D44" s="4" t="s">
        <v>461</v>
      </c>
      <c r="E44" s="4" t="s">
        <v>167</v>
      </c>
      <c r="F44" s="5">
        <v>11</v>
      </c>
      <c r="G44" s="10" t="s">
        <v>209</v>
      </c>
      <c r="H44" s="26">
        <v>40</v>
      </c>
      <c r="I44" s="40">
        <v>0</v>
      </c>
      <c r="J44" s="41">
        <f t="shared" si="0"/>
        <v>0</v>
      </c>
    </row>
    <row r="45" spans="2:10" x14ac:dyDescent="0.25">
      <c r="B45" s="3" t="s">
        <v>135</v>
      </c>
      <c r="C45" s="4" t="s">
        <v>50</v>
      </c>
      <c r="D45" s="4" t="s">
        <v>461</v>
      </c>
      <c r="E45" s="4" t="s">
        <v>159</v>
      </c>
      <c r="F45" s="5">
        <v>48</v>
      </c>
      <c r="G45" s="10" t="s">
        <v>440</v>
      </c>
      <c r="H45" s="26">
        <v>40</v>
      </c>
      <c r="I45" s="40">
        <v>0</v>
      </c>
      <c r="J45" s="41">
        <f t="shared" si="0"/>
        <v>0</v>
      </c>
    </row>
    <row r="46" spans="2:10" x14ac:dyDescent="0.25">
      <c r="B46" s="8" t="s">
        <v>295</v>
      </c>
      <c r="C46" s="6" t="s">
        <v>262</v>
      </c>
      <c r="D46" s="6" t="s">
        <v>460</v>
      </c>
      <c r="E46" s="6" t="s">
        <v>256</v>
      </c>
      <c r="F46" s="9">
        <v>7</v>
      </c>
      <c r="G46" s="11" t="s">
        <v>217</v>
      </c>
      <c r="H46" s="26">
        <v>35</v>
      </c>
      <c r="I46" s="40">
        <v>0</v>
      </c>
      <c r="J46" s="41">
        <f t="shared" si="0"/>
        <v>0</v>
      </c>
    </row>
    <row r="47" spans="2:10" x14ac:dyDescent="0.25">
      <c r="B47" s="8" t="s">
        <v>279</v>
      </c>
      <c r="C47" s="6" t="s">
        <v>223</v>
      </c>
      <c r="D47" s="6" t="s">
        <v>461</v>
      </c>
      <c r="E47" s="6" t="s">
        <v>176</v>
      </c>
      <c r="F47" s="9">
        <v>55</v>
      </c>
      <c r="G47" s="11" t="s">
        <v>224</v>
      </c>
      <c r="H47" s="26">
        <v>40</v>
      </c>
      <c r="I47" s="40">
        <v>0</v>
      </c>
      <c r="J47" s="41">
        <f t="shared" si="0"/>
        <v>0</v>
      </c>
    </row>
    <row r="48" spans="2:10" x14ac:dyDescent="0.25">
      <c r="B48" s="3" t="s">
        <v>123</v>
      </c>
      <c r="C48" s="4" t="s">
        <v>17</v>
      </c>
      <c r="D48" s="4" t="s">
        <v>462</v>
      </c>
      <c r="E48" s="4" t="s">
        <v>166</v>
      </c>
      <c r="F48" s="5">
        <v>38</v>
      </c>
      <c r="G48" s="10" t="s">
        <v>165</v>
      </c>
      <c r="H48" s="26">
        <v>45</v>
      </c>
      <c r="I48" s="40">
        <v>0</v>
      </c>
      <c r="J48" s="41">
        <f t="shared" si="0"/>
        <v>0</v>
      </c>
    </row>
    <row r="49" spans="2:10" x14ac:dyDescent="0.25">
      <c r="B49" s="3" t="s">
        <v>431</v>
      </c>
      <c r="C49" s="4" t="s">
        <v>45</v>
      </c>
      <c r="D49" s="4" t="s">
        <v>461</v>
      </c>
      <c r="E49" s="4" t="s">
        <v>166</v>
      </c>
      <c r="F49" s="5">
        <v>40</v>
      </c>
      <c r="G49" s="10" t="s">
        <v>444</v>
      </c>
      <c r="H49" s="26">
        <v>35</v>
      </c>
      <c r="I49" s="40">
        <v>0</v>
      </c>
      <c r="J49" s="41">
        <f t="shared" si="0"/>
        <v>0</v>
      </c>
    </row>
    <row r="50" spans="2:10" x14ac:dyDescent="0.25">
      <c r="B50" s="3" t="s">
        <v>126</v>
      </c>
      <c r="C50" s="4" t="s">
        <v>24</v>
      </c>
      <c r="D50" s="4" t="s">
        <v>461</v>
      </c>
      <c r="E50" s="4" t="s">
        <v>159</v>
      </c>
      <c r="F50" s="5">
        <v>18</v>
      </c>
      <c r="G50" s="10" t="s">
        <v>263</v>
      </c>
      <c r="H50" s="26">
        <v>40</v>
      </c>
      <c r="I50" s="40">
        <v>0</v>
      </c>
      <c r="J50" s="41">
        <f t="shared" si="0"/>
        <v>0</v>
      </c>
    </row>
    <row r="51" spans="2:10" x14ac:dyDescent="0.25">
      <c r="B51" s="8" t="s">
        <v>271</v>
      </c>
      <c r="C51" s="6" t="s">
        <v>204</v>
      </c>
      <c r="D51" s="6" t="s">
        <v>461</v>
      </c>
      <c r="E51" s="6" t="s">
        <v>176</v>
      </c>
      <c r="F51" s="9">
        <v>40</v>
      </c>
      <c r="G51" s="11" t="s">
        <v>332</v>
      </c>
      <c r="H51" s="26">
        <v>40</v>
      </c>
      <c r="I51" s="40">
        <v>0</v>
      </c>
      <c r="J51" s="41">
        <f t="shared" si="0"/>
        <v>0</v>
      </c>
    </row>
    <row r="52" spans="2:10" x14ac:dyDescent="0.25">
      <c r="B52" s="3" t="s">
        <v>89</v>
      </c>
      <c r="C52" s="4" t="s">
        <v>29</v>
      </c>
      <c r="D52" s="4" t="s">
        <v>461</v>
      </c>
      <c r="E52" s="4" t="s">
        <v>159</v>
      </c>
      <c r="F52" s="5">
        <v>108</v>
      </c>
      <c r="G52" s="10" t="s">
        <v>263</v>
      </c>
      <c r="H52" s="26">
        <v>40</v>
      </c>
      <c r="I52" s="40">
        <v>0</v>
      </c>
      <c r="J52" s="41">
        <f t="shared" si="0"/>
        <v>0</v>
      </c>
    </row>
    <row r="53" spans="2:10" x14ac:dyDescent="0.25">
      <c r="B53" s="8" t="s">
        <v>284</v>
      </c>
      <c r="C53" s="6" t="s">
        <v>232</v>
      </c>
      <c r="D53" s="6" t="s">
        <v>461</v>
      </c>
      <c r="E53" s="6" t="s">
        <v>176</v>
      </c>
      <c r="F53" s="9">
        <v>9</v>
      </c>
      <c r="G53" s="11" t="s">
        <v>233</v>
      </c>
      <c r="H53" s="26">
        <v>40</v>
      </c>
      <c r="I53" s="40">
        <v>0</v>
      </c>
      <c r="J53" s="41">
        <f t="shared" si="0"/>
        <v>0</v>
      </c>
    </row>
    <row r="54" spans="2:10" x14ac:dyDescent="0.25">
      <c r="B54" s="3" t="s">
        <v>80</v>
      </c>
      <c r="C54" s="4" t="s">
        <v>8</v>
      </c>
      <c r="D54" s="4" t="s">
        <v>461</v>
      </c>
      <c r="E54" s="4" t="s">
        <v>160</v>
      </c>
      <c r="F54" s="5">
        <v>316</v>
      </c>
      <c r="G54" s="10" t="s">
        <v>165</v>
      </c>
      <c r="H54" s="26">
        <v>40</v>
      </c>
      <c r="I54" s="40">
        <v>0</v>
      </c>
      <c r="J54" s="41">
        <f t="shared" si="0"/>
        <v>0</v>
      </c>
    </row>
    <row r="55" spans="2:10" x14ac:dyDescent="0.25">
      <c r="B55" s="3" t="s">
        <v>103</v>
      </c>
      <c r="C55" s="4" t="s">
        <v>56</v>
      </c>
      <c r="D55" s="4" t="s">
        <v>461</v>
      </c>
      <c r="E55" s="4" t="s">
        <v>167</v>
      </c>
      <c r="F55" s="5">
        <v>6</v>
      </c>
      <c r="G55" s="10" t="s">
        <v>208</v>
      </c>
      <c r="H55" s="26">
        <v>40</v>
      </c>
      <c r="I55" s="40">
        <v>0</v>
      </c>
      <c r="J55" s="41">
        <f t="shared" si="0"/>
        <v>0</v>
      </c>
    </row>
    <row r="56" spans="2:10" x14ac:dyDescent="0.25">
      <c r="B56" s="3" t="s">
        <v>139</v>
      </c>
      <c r="C56" s="4" t="s">
        <v>53</v>
      </c>
      <c r="D56" s="4" t="s">
        <v>461</v>
      </c>
      <c r="E56" s="4" t="s">
        <v>166</v>
      </c>
      <c r="F56" s="5">
        <v>100</v>
      </c>
      <c r="G56" s="10" t="s">
        <v>189</v>
      </c>
      <c r="H56" s="26">
        <v>40</v>
      </c>
      <c r="I56" s="40">
        <v>0</v>
      </c>
      <c r="J56" s="41">
        <f t="shared" si="0"/>
        <v>0</v>
      </c>
    </row>
    <row r="57" spans="2:10" x14ac:dyDescent="0.25">
      <c r="B57" s="3" t="s">
        <v>114</v>
      </c>
      <c r="C57" s="4" t="s">
        <v>71</v>
      </c>
      <c r="D57" s="4" t="s">
        <v>462</v>
      </c>
      <c r="E57" s="4" t="s">
        <v>159</v>
      </c>
      <c r="F57" s="5">
        <v>2</v>
      </c>
      <c r="G57" s="10" t="s">
        <v>440</v>
      </c>
      <c r="H57" s="26">
        <v>45</v>
      </c>
      <c r="I57" s="40">
        <v>0</v>
      </c>
      <c r="J57" s="41">
        <f t="shared" si="0"/>
        <v>0</v>
      </c>
    </row>
    <row r="58" spans="2:10" x14ac:dyDescent="0.25">
      <c r="B58" s="8" t="s">
        <v>292</v>
      </c>
      <c r="C58" s="6" t="s">
        <v>291</v>
      </c>
      <c r="D58" s="6" t="s">
        <v>463</v>
      </c>
      <c r="E58" s="6" t="s">
        <v>256</v>
      </c>
      <c r="F58" s="9">
        <v>3</v>
      </c>
      <c r="G58" s="11" t="s">
        <v>257</v>
      </c>
      <c r="H58" s="26">
        <v>45</v>
      </c>
      <c r="I58" s="40">
        <v>0</v>
      </c>
      <c r="J58" s="41">
        <f t="shared" si="0"/>
        <v>0</v>
      </c>
    </row>
    <row r="59" spans="2:10" x14ac:dyDescent="0.25">
      <c r="B59" s="8" t="s">
        <v>336</v>
      </c>
      <c r="C59" s="6" t="s">
        <v>331</v>
      </c>
      <c r="D59" s="6" t="s">
        <v>460</v>
      </c>
      <c r="E59" s="6" t="s">
        <v>159</v>
      </c>
      <c r="F59" s="9">
        <v>20</v>
      </c>
      <c r="G59" s="10" t="s">
        <v>440</v>
      </c>
      <c r="H59" s="26">
        <v>45</v>
      </c>
      <c r="I59" s="40">
        <v>0</v>
      </c>
      <c r="J59" s="41">
        <f t="shared" si="0"/>
        <v>0</v>
      </c>
    </row>
    <row r="60" spans="2:10" x14ac:dyDescent="0.25">
      <c r="B60" s="8" t="s">
        <v>266</v>
      </c>
      <c r="C60" s="6" t="s">
        <v>188</v>
      </c>
      <c r="D60" s="6" t="s">
        <v>461</v>
      </c>
      <c r="E60" s="6" t="s">
        <v>184</v>
      </c>
      <c r="F60" s="9">
        <v>12</v>
      </c>
      <c r="G60" s="10" t="s">
        <v>189</v>
      </c>
      <c r="H60" s="26">
        <v>35</v>
      </c>
      <c r="I60" s="40">
        <v>0</v>
      </c>
      <c r="J60" s="41">
        <f t="shared" si="0"/>
        <v>0</v>
      </c>
    </row>
    <row r="61" spans="2:10" x14ac:dyDescent="0.25">
      <c r="B61" s="3" t="s">
        <v>148</v>
      </c>
      <c r="C61" s="4" t="s">
        <v>250</v>
      </c>
      <c r="D61" s="4" t="s">
        <v>462</v>
      </c>
      <c r="E61" s="4" t="s">
        <v>169</v>
      </c>
      <c r="F61" s="5">
        <v>38</v>
      </c>
      <c r="G61" s="10" t="s">
        <v>251</v>
      </c>
      <c r="H61" s="26">
        <v>55</v>
      </c>
      <c r="I61" s="40">
        <v>0</v>
      </c>
      <c r="J61" s="41">
        <f t="shared" si="0"/>
        <v>0</v>
      </c>
    </row>
    <row r="62" spans="2:10" x14ac:dyDescent="0.25">
      <c r="B62" s="3" t="s">
        <v>107</v>
      </c>
      <c r="C62" s="4" t="s">
        <v>62</v>
      </c>
      <c r="D62" s="4" t="s">
        <v>461</v>
      </c>
      <c r="E62" s="4" t="s">
        <v>166</v>
      </c>
      <c r="F62" s="5">
        <v>5</v>
      </c>
      <c r="G62" s="10" t="s">
        <v>261</v>
      </c>
      <c r="H62" s="26">
        <v>30</v>
      </c>
      <c r="I62" s="40">
        <v>0</v>
      </c>
      <c r="J62" s="41">
        <f t="shared" si="0"/>
        <v>0</v>
      </c>
    </row>
    <row r="63" spans="2:10" x14ac:dyDescent="0.25">
      <c r="B63" s="3" t="s">
        <v>117</v>
      </c>
      <c r="C63" s="4" t="s">
        <v>74</v>
      </c>
      <c r="D63" s="4" t="s">
        <v>461</v>
      </c>
      <c r="E63" s="4" t="s">
        <v>159</v>
      </c>
      <c r="F63" s="5">
        <v>1</v>
      </c>
      <c r="G63" s="10" t="s">
        <v>217</v>
      </c>
      <c r="H63" s="26">
        <v>45</v>
      </c>
      <c r="I63" s="40">
        <v>0</v>
      </c>
      <c r="J63" s="41">
        <f t="shared" si="0"/>
        <v>0</v>
      </c>
    </row>
    <row r="64" spans="2:10" x14ac:dyDescent="0.25">
      <c r="B64" s="8" t="s">
        <v>268</v>
      </c>
      <c r="C64" s="6" t="s">
        <v>195</v>
      </c>
      <c r="D64" s="6" t="s">
        <v>461</v>
      </c>
      <c r="E64" s="6" t="s">
        <v>184</v>
      </c>
      <c r="F64" s="9">
        <v>13</v>
      </c>
      <c r="G64" s="11" t="s">
        <v>196</v>
      </c>
      <c r="H64" s="26">
        <v>35</v>
      </c>
      <c r="I64" s="40">
        <v>0</v>
      </c>
      <c r="J64" s="41">
        <f t="shared" si="0"/>
        <v>0</v>
      </c>
    </row>
    <row r="65" spans="2:10" x14ac:dyDescent="0.25">
      <c r="B65" s="3" t="s">
        <v>84</v>
      </c>
      <c r="C65" s="4" t="s">
        <v>30</v>
      </c>
      <c r="D65" s="4" t="s">
        <v>461</v>
      </c>
      <c r="E65" s="4" t="s">
        <v>170</v>
      </c>
      <c r="F65" s="5">
        <v>30</v>
      </c>
      <c r="G65" s="10" t="s">
        <v>210</v>
      </c>
      <c r="H65" s="26">
        <v>40</v>
      </c>
      <c r="I65" s="40">
        <v>0</v>
      </c>
      <c r="J65" s="41">
        <f t="shared" si="0"/>
        <v>0</v>
      </c>
    </row>
    <row r="66" spans="2:10" x14ac:dyDescent="0.25">
      <c r="B66" s="8" t="s">
        <v>84</v>
      </c>
      <c r="C66" s="6" t="s">
        <v>245</v>
      </c>
      <c r="D66" s="6" t="s">
        <v>461</v>
      </c>
      <c r="E66" s="6" t="s">
        <v>176</v>
      </c>
      <c r="F66" s="9">
        <v>1</v>
      </c>
      <c r="G66" s="11" t="s">
        <v>217</v>
      </c>
      <c r="H66" s="26">
        <v>40</v>
      </c>
      <c r="I66" s="40">
        <v>0</v>
      </c>
      <c r="J66" s="41">
        <f t="shared" si="0"/>
        <v>0</v>
      </c>
    </row>
    <row r="67" spans="2:10" x14ac:dyDescent="0.25">
      <c r="B67" s="3" t="s">
        <v>122</v>
      </c>
      <c r="C67" s="4" t="s">
        <v>14</v>
      </c>
      <c r="D67" s="4" t="s">
        <v>462</v>
      </c>
      <c r="E67" s="4" t="s">
        <v>159</v>
      </c>
      <c r="F67" s="5">
        <v>303</v>
      </c>
      <c r="G67" s="10" t="s">
        <v>253</v>
      </c>
      <c r="H67" s="26">
        <v>45</v>
      </c>
      <c r="I67" s="40">
        <v>0</v>
      </c>
      <c r="J67" s="41">
        <f t="shared" si="0"/>
        <v>0</v>
      </c>
    </row>
    <row r="68" spans="2:10" x14ac:dyDescent="0.25">
      <c r="B68" s="8" t="s">
        <v>84</v>
      </c>
      <c r="C68" s="6" t="s">
        <v>241</v>
      </c>
      <c r="D68" s="6" t="s">
        <v>461</v>
      </c>
      <c r="E68" s="6" t="s">
        <v>176</v>
      </c>
      <c r="F68" s="9">
        <v>6</v>
      </c>
      <c r="G68" s="11" t="s">
        <v>242</v>
      </c>
      <c r="H68" s="26">
        <v>40</v>
      </c>
      <c r="I68" s="40">
        <v>0</v>
      </c>
      <c r="J68" s="41">
        <f t="shared" si="0"/>
        <v>0</v>
      </c>
    </row>
    <row r="69" spans="2:10" x14ac:dyDescent="0.25">
      <c r="B69" s="8" t="s">
        <v>285</v>
      </c>
      <c r="C69" s="6" t="s">
        <v>234</v>
      </c>
      <c r="D69" s="6" t="s">
        <v>461</v>
      </c>
      <c r="E69" s="6" t="s">
        <v>176</v>
      </c>
      <c r="F69" s="9">
        <v>18</v>
      </c>
      <c r="G69" s="11" t="s">
        <v>227</v>
      </c>
      <c r="H69" s="26">
        <v>40</v>
      </c>
      <c r="I69" s="40">
        <v>0</v>
      </c>
      <c r="J69" s="41">
        <f t="shared" si="0"/>
        <v>0</v>
      </c>
    </row>
    <row r="70" spans="2:10" x14ac:dyDescent="0.25">
      <c r="B70" s="3" t="s">
        <v>142</v>
      </c>
      <c r="C70" s="4" t="s">
        <v>57</v>
      </c>
      <c r="D70" s="4" t="s">
        <v>461</v>
      </c>
      <c r="E70" s="4" t="s">
        <v>159</v>
      </c>
      <c r="F70" s="5">
        <v>52</v>
      </c>
      <c r="G70" s="10" t="s">
        <v>164</v>
      </c>
      <c r="H70" s="26">
        <v>40</v>
      </c>
      <c r="I70" s="40">
        <v>0</v>
      </c>
      <c r="J70" s="41">
        <f t="shared" si="0"/>
        <v>0</v>
      </c>
    </row>
    <row r="71" spans="2:10" x14ac:dyDescent="0.25">
      <c r="B71" s="8" t="s">
        <v>267</v>
      </c>
      <c r="C71" s="6" t="s">
        <v>192</v>
      </c>
      <c r="D71" s="6" t="s">
        <v>461</v>
      </c>
      <c r="E71" s="6" t="s">
        <v>193</v>
      </c>
      <c r="F71" s="9">
        <v>3</v>
      </c>
      <c r="G71" s="11" t="s">
        <v>194</v>
      </c>
      <c r="H71" s="26">
        <v>50</v>
      </c>
      <c r="I71" s="40">
        <v>0</v>
      </c>
      <c r="J71" s="41">
        <f t="shared" ref="J71:J130" si="1">H71*I71</f>
        <v>0</v>
      </c>
    </row>
    <row r="72" spans="2:10" x14ac:dyDescent="0.25">
      <c r="B72" s="3" t="s">
        <v>79</v>
      </c>
      <c r="C72" s="4" t="s">
        <v>6</v>
      </c>
      <c r="D72" s="4" t="s">
        <v>461</v>
      </c>
      <c r="E72" s="4" t="s">
        <v>162</v>
      </c>
      <c r="F72" s="5">
        <v>37</v>
      </c>
      <c r="G72" s="10" t="s">
        <v>163</v>
      </c>
      <c r="H72" s="26">
        <v>45</v>
      </c>
      <c r="I72" s="40">
        <v>0</v>
      </c>
      <c r="J72" s="41">
        <f t="shared" si="1"/>
        <v>0</v>
      </c>
    </row>
    <row r="73" spans="2:10" x14ac:dyDescent="0.25">
      <c r="B73" s="3" t="s">
        <v>94</v>
      </c>
      <c r="C73" s="4" t="s">
        <v>430</v>
      </c>
      <c r="D73" s="4" t="s">
        <v>461</v>
      </c>
      <c r="E73" s="4" t="s">
        <v>160</v>
      </c>
      <c r="F73" s="5">
        <v>16</v>
      </c>
      <c r="G73" s="10" t="s">
        <v>201</v>
      </c>
      <c r="H73" s="26">
        <v>30</v>
      </c>
      <c r="I73" s="40">
        <v>0</v>
      </c>
      <c r="J73" s="41">
        <f t="shared" si="1"/>
        <v>0</v>
      </c>
    </row>
    <row r="74" spans="2:10" x14ac:dyDescent="0.25">
      <c r="B74" s="8" t="s">
        <v>403</v>
      </c>
      <c r="C74" s="6" t="s">
        <v>412</v>
      </c>
      <c r="D74" s="6" t="s">
        <v>460</v>
      </c>
      <c r="E74" s="6" t="s">
        <v>176</v>
      </c>
      <c r="F74" s="11" t="s">
        <v>466</v>
      </c>
      <c r="G74" s="11" t="s">
        <v>452</v>
      </c>
      <c r="H74" s="27">
        <v>55</v>
      </c>
      <c r="I74" s="40">
        <v>0</v>
      </c>
      <c r="J74" s="41">
        <f t="shared" si="1"/>
        <v>0</v>
      </c>
    </row>
    <row r="75" spans="2:10" x14ac:dyDescent="0.25">
      <c r="B75" s="8" t="s">
        <v>402</v>
      </c>
      <c r="C75" s="6" t="s">
        <v>334</v>
      </c>
      <c r="D75" s="6" t="s">
        <v>461</v>
      </c>
      <c r="E75" s="6" t="s">
        <v>159</v>
      </c>
      <c r="F75" s="9">
        <v>4</v>
      </c>
      <c r="G75" s="10" t="s">
        <v>443</v>
      </c>
      <c r="H75" s="27">
        <v>40</v>
      </c>
      <c r="I75" s="40">
        <v>0</v>
      </c>
      <c r="J75" s="41">
        <f t="shared" si="1"/>
        <v>0</v>
      </c>
    </row>
    <row r="76" spans="2:10" x14ac:dyDescent="0.25">
      <c r="B76" s="3" t="s">
        <v>95</v>
      </c>
      <c r="C76" s="4" t="s">
        <v>36</v>
      </c>
      <c r="D76" s="4" t="s">
        <v>462</v>
      </c>
      <c r="E76" s="4" t="s">
        <v>159</v>
      </c>
      <c r="F76" s="5">
        <v>2</v>
      </c>
      <c r="G76" s="10" t="s">
        <v>257</v>
      </c>
      <c r="H76" s="26">
        <v>45</v>
      </c>
      <c r="I76" s="40">
        <v>0</v>
      </c>
      <c r="J76" s="41">
        <f t="shared" si="1"/>
        <v>0</v>
      </c>
    </row>
    <row r="77" spans="2:10" x14ac:dyDescent="0.25">
      <c r="B77" s="3" t="s">
        <v>78</v>
      </c>
      <c r="C77" s="4" t="s">
        <v>4</v>
      </c>
      <c r="D77" s="4" t="s">
        <v>460</v>
      </c>
      <c r="E77" s="4" t="s">
        <v>160</v>
      </c>
      <c r="F77" s="5">
        <v>168</v>
      </c>
      <c r="G77" s="10" t="s">
        <v>161</v>
      </c>
      <c r="H77" s="26">
        <v>40</v>
      </c>
      <c r="I77" s="40">
        <v>0</v>
      </c>
      <c r="J77" s="41">
        <f t="shared" si="1"/>
        <v>0</v>
      </c>
    </row>
    <row r="78" spans="2:10" x14ac:dyDescent="0.25">
      <c r="B78" s="3" t="s">
        <v>83</v>
      </c>
      <c r="C78" s="4" t="s">
        <v>13</v>
      </c>
      <c r="D78" s="4" t="s">
        <v>460</v>
      </c>
      <c r="E78" s="4" t="s">
        <v>159</v>
      </c>
      <c r="F78" s="5">
        <v>28</v>
      </c>
      <c r="G78" s="10" t="s">
        <v>443</v>
      </c>
      <c r="H78" s="26">
        <v>40</v>
      </c>
      <c r="I78" s="40">
        <v>0</v>
      </c>
      <c r="J78" s="41">
        <f t="shared" si="1"/>
        <v>0</v>
      </c>
    </row>
    <row r="79" spans="2:10" x14ac:dyDescent="0.25">
      <c r="B79" s="3" t="s">
        <v>98</v>
      </c>
      <c r="C79" s="4" t="s">
        <v>42</v>
      </c>
      <c r="D79" s="4" t="s">
        <v>461</v>
      </c>
      <c r="E79" s="4" t="s">
        <v>166</v>
      </c>
      <c r="F79" s="5">
        <v>12</v>
      </c>
      <c r="G79" s="10" t="s">
        <v>449</v>
      </c>
      <c r="H79" s="26">
        <v>30</v>
      </c>
      <c r="I79" s="40">
        <v>0</v>
      </c>
      <c r="J79" s="41">
        <f t="shared" si="1"/>
        <v>0</v>
      </c>
    </row>
    <row r="80" spans="2:10" x14ac:dyDescent="0.25">
      <c r="B80" s="8" t="s">
        <v>286</v>
      </c>
      <c r="C80" s="6" t="s">
        <v>237</v>
      </c>
      <c r="D80" s="6" t="s">
        <v>461</v>
      </c>
      <c r="E80" s="6" t="s">
        <v>176</v>
      </c>
      <c r="F80" s="9">
        <v>30</v>
      </c>
      <c r="G80" s="11" t="s">
        <v>238</v>
      </c>
      <c r="H80" s="26">
        <v>50</v>
      </c>
      <c r="I80" s="40">
        <v>0</v>
      </c>
      <c r="J80" s="41">
        <f t="shared" si="1"/>
        <v>0</v>
      </c>
    </row>
    <row r="81" spans="2:10" x14ac:dyDescent="0.25">
      <c r="B81" s="3" t="s">
        <v>144</v>
      </c>
      <c r="C81" s="4" t="s">
        <v>63</v>
      </c>
      <c r="D81" s="4" t="s">
        <v>461</v>
      </c>
      <c r="E81" s="4" t="s">
        <v>159</v>
      </c>
      <c r="F81" s="5">
        <v>3</v>
      </c>
      <c r="G81" s="10" t="s">
        <v>208</v>
      </c>
      <c r="H81" s="26">
        <v>45</v>
      </c>
      <c r="I81" s="40">
        <v>0</v>
      </c>
      <c r="J81" s="41">
        <f t="shared" si="1"/>
        <v>0</v>
      </c>
    </row>
    <row r="82" spans="2:10" x14ac:dyDescent="0.25">
      <c r="B82" s="3" t="s">
        <v>116</v>
      </c>
      <c r="C82" s="4" t="s">
        <v>73</v>
      </c>
      <c r="D82" s="4" t="s">
        <v>462</v>
      </c>
      <c r="E82" s="4" t="s">
        <v>159</v>
      </c>
      <c r="F82" s="5">
        <v>3</v>
      </c>
      <c r="G82" s="10" t="s">
        <v>315</v>
      </c>
      <c r="H82" s="26">
        <v>45</v>
      </c>
      <c r="I82" s="40">
        <v>0</v>
      </c>
      <c r="J82" s="41">
        <f t="shared" si="1"/>
        <v>0</v>
      </c>
    </row>
    <row r="83" spans="2:10" x14ac:dyDescent="0.25">
      <c r="B83" s="8" t="s">
        <v>269</v>
      </c>
      <c r="C83" s="6" t="s">
        <v>200</v>
      </c>
      <c r="D83" s="6" t="s">
        <v>462</v>
      </c>
      <c r="E83" s="6" t="s">
        <v>193</v>
      </c>
      <c r="F83" s="9">
        <v>22</v>
      </c>
      <c r="G83" s="11" t="s">
        <v>201</v>
      </c>
      <c r="H83" s="26">
        <v>45</v>
      </c>
      <c r="I83" s="40">
        <v>0</v>
      </c>
      <c r="J83" s="41">
        <f t="shared" si="1"/>
        <v>0</v>
      </c>
    </row>
    <row r="84" spans="2:10" x14ac:dyDescent="0.25">
      <c r="B84" s="3" t="s">
        <v>96</v>
      </c>
      <c r="C84" s="4" t="s">
        <v>38</v>
      </c>
      <c r="D84" s="4" t="s">
        <v>462</v>
      </c>
      <c r="E84" s="4" t="s">
        <v>166</v>
      </c>
      <c r="F84" s="5">
        <v>108</v>
      </c>
      <c r="G84" s="10" t="s">
        <v>440</v>
      </c>
      <c r="H84" s="26">
        <v>45</v>
      </c>
      <c r="I84" s="40">
        <v>0</v>
      </c>
      <c r="J84" s="41">
        <f t="shared" si="1"/>
        <v>0</v>
      </c>
    </row>
    <row r="85" spans="2:10" x14ac:dyDescent="0.25">
      <c r="B85" s="8" t="s">
        <v>287</v>
      </c>
      <c r="C85" s="6" t="s">
        <v>239</v>
      </c>
      <c r="D85" s="6" t="s">
        <v>462</v>
      </c>
      <c r="E85" s="6" t="s">
        <v>184</v>
      </c>
      <c r="F85" s="9">
        <v>21</v>
      </c>
      <c r="G85" s="11" t="s">
        <v>240</v>
      </c>
      <c r="H85" s="26">
        <v>75</v>
      </c>
      <c r="I85" s="40">
        <v>0</v>
      </c>
      <c r="J85" s="41">
        <f t="shared" si="1"/>
        <v>0</v>
      </c>
    </row>
    <row r="86" spans="2:10" x14ac:dyDescent="0.25">
      <c r="B86" s="8" t="s">
        <v>281</v>
      </c>
      <c r="C86" s="6" t="s">
        <v>226</v>
      </c>
      <c r="D86" s="6" t="s">
        <v>461</v>
      </c>
      <c r="E86" s="6" t="s">
        <v>176</v>
      </c>
      <c r="F86" s="9">
        <v>4</v>
      </c>
      <c r="G86" s="11" t="s">
        <v>227</v>
      </c>
      <c r="H86" s="26">
        <v>40</v>
      </c>
      <c r="I86" s="40">
        <v>0</v>
      </c>
      <c r="J86" s="41">
        <f t="shared" si="1"/>
        <v>0</v>
      </c>
    </row>
    <row r="87" spans="2:10" x14ac:dyDescent="0.25">
      <c r="B87" s="3" t="s">
        <v>152</v>
      </c>
      <c r="C87" s="4" t="s">
        <v>33</v>
      </c>
      <c r="D87" s="4" t="s">
        <v>461</v>
      </c>
      <c r="E87" s="4" t="s">
        <v>159</v>
      </c>
      <c r="F87" s="5">
        <v>27</v>
      </c>
      <c r="G87" s="10" t="s">
        <v>210</v>
      </c>
      <c r="H87" s="26">
        <v>40</v>
      </c>
      <c r="I87" s="40">
        <v>0</v>
      </c>
      <c r="J87" s="41">
        <f t="shared" si="1"/>
        <v>0</v>
      </c>
    </row>
    <row r="88" spans="2:10" x14ac:dyDescent="0.25">
      <c r="B88" s="3" t="s">
        <v>124</v>
      </c>
      <c r="C88" s="4" t="s">
        <v>19</v>
      </c>
      <c r="D88" s="4" t="s">
        <v>462</v>
      </c>
      <c r="E88" s="4" t="s">
        <v>167</v>
      </c>
      <c r="F88" s="5">
        <v>17</v>
      </c>
      <c r="G88" s="10" t="s">
        <v>443</v>
      </c>
      <c r="H88" s="26">
        <v>45</v>
      </c>
      <c r="I88" s="40">
        <v>0</v>
      </c>
      <c r="J88" s="41">
        <f t="shared" si="1"/>
        <v>0</v>
      </c>
    </row>
    <row r="89" spans="2:10" x14ac:dyDescent="0.25">
      <c r="B89" s="3" t="s">
        <v>141</v>
      </c>
      <c r="C89" s="4" t="s">
        <v>7</v>
      </c>
      <c r="D89" s="4" t="s">
        <v>462</v>
      </c>
      <c r="E89" s="4" t="s">
        <v>160</v>
      </c>
      <c r="F89" s="5">
        <v>533</v>
      </c>
      <c r="G89" s="10" t="s">
        <v>164</v>
      </c>
      <c r="H89" s="26">
        <v>45</v>
      </c>
      <c r="I89" s="40">
        <v>0</v>
      </c>
      <c r="J89" s="41">
        <f t="shared" si="1"/>
        <v>0</v>
      </c>
    </row>
    <row r="90" spans="2:10" x14ac:dyDescent="0.25">
      <c r="B90" s="3" t="s">
        <v>120</v>
      </c>
      <c r="C90" s="4" t="s">
        <v>10</v>
      </c>
      <c r="D90" s="4" t="s">
        <v>461</v>
      </c>
      <c r="E90" s="4" t="s">
        <v>159</v>
      </c>
      <c r="F90" s="5">
        <v>20</v>
      </c>
      <c r="G90" s="10" t="s">
        <v>443</v>
      </c>
      <c r="H90" s="26">
        <v>35</v>
      </c>
      <c r="I90" s="40">
        <v>0</v>
      </c>
      <c r="J90" s="41">
        <f t="shared" si="1"/>
        <v>0</v>
      </c>
    </row>
    <row r="91" spans="2:10" x14ac:dyDescent="0.25">
      <c r="B91" s="3" t="s">
        <v>110</v>
      </c>
      <c r="C91" s="4" t="s">
        <v>66</v>
      </c>
      <c r="D91" s="4" t="s">
        <v>462</v>
      </c>
      <c r="E91" s="4" t="s">
        <v>160</v>
      </c>
      <c r="F91" s="5">
        <v>20</v>
      </c>
      <c r="G91" s="10" t="s">
        <v>189</v>
      </c>
      <c r="H91" s="26">
        <v>35</v>
      </c>
      <c r="I91" s="40">
        <v>0</v>
      </c>
      <c r="J91" s="41">
        <f t="shared" si="1"/>
        <v>0</v>
      </c>
    </row>
    <row r="92" spans="2:10" x14ac:dyDescent="0.25">
      <c r="B92" s="3" t="s">
        <v>106</v>
      </c>
      <c r="C92" s="4" t="s">
        <v>61</v>
      </c>
      <c r="D92" s="4" t="s">
        <v>462</v>
      </c>
      <c r="E92" s="4" t="s">
        <v>159</v>
      </c>
      <c r="F92" s="5">
        <v>6</v>
      </c>
      <c r="G92" s="10" t="s">
        <v>315</v>
      </c>
      <c r="H92" s="26">
        <v>40</v>
      </c>
      <c r="I92" s="40">
        <v>0</v>
      </c>
      <c r="J92" s="41">
        <f t="shared" si="1"/>
        <v>0</v>
      </c>
    </row>
    <row r="93" spans="2:10" x14ac:dyDescent="0.25">
      <c r="B93" s="8" t="s">
        <v>335</v>
      </c>
      <c r="C93" s="6" t="s">
        <v>432</v>
      </c>
      <c r="D93" s="6" t="s">
        <v>463</v>
      </c>
      <c r="E93" s="6" t="s">
        <v>168</v>
      </c>
      <c r="F93" s="9">
        <v>13</v>
      </c>
      <c r="G93" s="10" t="s">
        <v>208</v>
      </c>
      <c r="H93" s="26">
        <v>35</v>
      </c>
      <c r="I93" s="40">
        <v>0</v>
      </c>
      <c r="J93" s="41">
        <f t="shared" si="1"/>
        <v>0</v>
      </c>
    </row>
    <row r="94" spans="2:10" x14ac:dyDescent="0.25">
      <c r="B94" s="3" t="s">
        <v>88</v>
      </c>
      <c r="C94" s="4" t="s">
        <v>23</v>
      </c>
      <c r="D94" s="4" t="s">
        <v>461</v>
      </c>
      <c r="E94" s="4" t="s">
        <v>159</v>
      </c>
      <c r="F94" s="5">
        <v>24</v>
      </c>
      <c r="G94" s="10" t="s">
        <v>163</v>
      </c>
      <c r="H94" s="26">
        <v>40</v>
      </c>
      <c r="I94" s="40">
        <v>0</v>
      </c>
      <c r="J94" s="41">
        <f t="shared" si="1"/>
        <v>0</v>
      </c>
    </row>
    <row r="95" spans="2:10" x14ac:dyDescent="0.25">
      <c r="B95" s="3" t="s">
        <v>90</v>
      </c>
      <c r="C95" s="4" t="s">
        <v>25</v>
      </c>
      <c r="D95" s="4" t="s">
        <v>462</v>
      </c>
      <c r="E95" s="4" t="s">
        <v>160</v>
      </c>
      <c r="F95" s="5">
        <v>75</v>
      </c>
      <c r="G95" s="10" t="s">
        <v>263</v>
      </c>
      <c r="H95" s="26">
        <v>45</v>
      </c>
      <c r="I95" s="40">
        <v>0</v>
      </c>
      <c r="J95" s="41">
        <f t="shared" si="1"/>
        <v>0</v>
      </c>
    </row>
    <row r="96" spans="2:10" x14ac:dyDescent="0.25">
      <c r="B96" s="3" t="s">
        <v>104</v>
      </c>
      <c r="C96" s="4" t="s">
        <v>58</v>
      </c>
      <c r="D96" s="4" t="s">
        <v>461</v>
      </c>
      <c r="E96" s="4" t="s">
        <v>159</v>
      </c>
      <c r="F96" s="5">
        <v>64</v>
      </c>
      <c r="G96" s="10" t="s">
        <v>210</v>
      </c>
      <c r="H96" s="26">
        <v>40</v>
      </c>
      <c r="I96" s="40">
        <v>0</v>
      </c>
      <c r="J96" s="41">
        <f t="shared" si="1"/>
        <v>0</v>
      </c>
    </row>
    <row r="97" spans="2:10" x14ac:dyDescent="0.25">
      <c r="B97" s="8" t="s">
        <v>433</v>
      </c>
      <c r="C97" s="6" t="s">
        <v>319</v>
      </c>
      <c r="D97" s="6" t="s">
        <v>463</v>
      </c>
      <c r="E97" s="6" t="s">
        <v>176</v>
      </c>
      <c r="F97" s="9">
        <v>40</v>
      </c>
      <c r="G97" s="10" t="s">
        <v>194</v>
      </c>
      <c r="H97" s="26">
        <v>40</v>
      </c>
      <c r="I97" s="40">
        <v>0</v>
      </c>
      <c r="J97" s="41">
        <f t="shared" si="1"/>
        <v>0</v>
      </c>
    </row>
    <row r="98" spans="2:10" x14ac:dyDescent="0.25">
      <c r="B98" s="8" t="s">
        <v>280</v>
      </c>
      <c r="C98" s="6" t="s">
        <v>225</v>
      </c>
      <c r="D98" s="6" t="s">
        <v>462</v>
      </c>
      <c r="E98" s="6" t="s">
        <v>176</v>
      </c>
      <c r="F98" s="9">
        <v>77</v>
      </c>
      <c r="G98" s="11" t="s">
        <v>210</v>
      </c>
      <c r="H98" s="26">
        <v>45</v>
      </c>
      <c r="I98" s="40">
        <v>0</v>
      </c>
      <c r="J98" s="41">
        <f t="shared" si="1"/>
        <v>0</v>
      </c>
    </row>
    <row r="99" spans="2:10" x14ac:dyDescent="0.25">
      <c r="B99" s="8" t="s">
        <v>112</v>
      </c>
      <c r="C99" s="6" t="s">
        <v>180</v>
      </c>
      <c r="D99" s="6" t="s">
        <v>462</v>
      </c>
      <c r="E99" s="6" t="s">
        <v>176</v>
      </c>
      <c r="F99" s="9">
        <v>78</v>
      </c>
      <c r="G99" s="11" t="s">
        <v>181</v>
      </c>
      <c r="H99" s="26">
        <v>45</v>
      </c>
      <c r="I99" s="40">
        <v>0</v>
      </c>
      <c r="J99" s="41">
        <f t="shared" si="1"/>
        <v>0</v>
      </c>
    </row>
    <row r="100" spans="2:10" x14ac:dyDescent="0.25">
      <c r="B100" s="3" t="s">
        <v>82</v>
      </c>
      <c r="C100" s="4" t="s">
        <v>11</v>
      </c>
      <c r="D100" s="4" t="s">
        <v>463</v>
      </c>
      <c r="E100" s="4" t="s">
        <v>167</v>
      </c>
      <c r="F100" s="5">
        <v>149</v>
      </c>
      <c r="G100" s="10" t="s">
        <v>194</v>
      </c>
      <c r="H100" s="26">
        <v>35</v>
      </c>
      <c r="I100" s="40">
        <v>0</v>
      </c>
      <c r="J100" s="41">
        <f t="shared" si="1"/>
        <v>0</v>
      </c>
    </row>
    <row r="101" spans="2:10" x14ac:dyDescent="0.25">
      <c r="B101" s="8" t="s">
        <v>293</v>
      </c>
      <c r="C101" s="6" t="s">
        <v>259</v>
      </c>
      <c r="D101" s="6" t="s">
        <v>460</v>
      </c>
      <c r="E101" s="6" t="s">
        <v>256</v>
      </c>
      <c r="F101" s="9">
        <v>4</v>
      </c>
      <c r="G101" s="11" t="s">
        <v>244</v>
      </c>
      <c r="H101" s="26">
        <v>45</v>
      </c>
      <c r="I101" s="40">
        <v>0</v>
      </c>
      <c r="J101" s="41">
        <f t="shared" si="1"/>
        <v>0</v>
      </c>
    </row>
    <row r="102" spans="2:10" x14ac:dyDescent="0.25">
      <c r="B102" s="3" t="s">
        <v>101</v>
      </c>
      <c r="C102" s="4" t="s">
        <v>54</v>
      </c>
      <c r="D102" s="4" t="s">
        <v>462</v>
      </c>
      <c r="E102" s="4" t="s">
        <v>159</v>
      </c>
      <c r="F102" s="5">
        <v>20</v>
      </c>
      <c r="G102" s="10" t="s">
        <v>164</v>
      </c>
      <c r="H102" s="26">
        <v>55</v>
      </c>
      <c r="I102" s="40">
        <v>0</v>
      </c>
      <c r="J102" s="41">
        <f t="shared" si="1"/>
        <v>0</v>
      </c>
    </row>
    <row r="103" spans="2:10" x14ac:dyDescent="0.25">
      <c r="B103" s="8" t="s">
        <v>294</v>
      </c>
      <c r="C103" s="6" t="s">
        <v>260</v>
      </c>
      <c r="D103" s="6" t="s">
        <v>460</v>
      </c>
      <c r="E103" s="6" t="s">
        <v>256</v>
      </c>
      <c r="F103" s="9">
        <v>38</v>
      </c>
      <c r="G103" s="11" t="s">
        <v>261</v>
      </c>
      <c r="H103" s="26">
        <v>50</v>
      </c>
      <c r="I103" s="40">
        <v>0</v>
      </c>
      <c r="J103" s="41">
        <f t="shared" si="1"/>
        <v>0</v>
      </c>
    </row>
    <row r="104" spans="2:10" x14ac:dyDescent="0.25">
      <c r="B104" s="3" t="s">
        <v>121</v>
      </c>
      <c r="C104" s="4" t="s">
        <v>12</v>
      </c>
      <c r="D104" s="4" t="s">
        <v>460</v>
      </c>
      <c r="E104" s="4" t="s">
        <v>166</v>
      </c>
      <c r="F104" s="5">
        <v>442</v>
      </c>
      <c r="G104" s="10" t="s">
        <v>235</v>
      </c>
      <c r="H104" s="26">
        <v>45</v>
      </c>
      <c r="I104" s="40">
        <v>0</v>
      </c>
      <c r="J104" s="41">
        <f t="shared" si="1"/>
        <v>0</v>
      </c>
    </row>
    <row r="105" spans="2:10" x14ac:dyDescent="0.25">
      <c r="B105" s="8" t="s">
        <v>87</v>
      </c>
      <c r="C105" s="6" t="s">
        <v>218</v>
      </c>
      <c r="D105" s="6" t="s">
        <v>461</v>
      </c>
      <c r="E105" s="6" t="s">
        <v>193</v>
      </c>
      <c r="F105" s="9">
        <v>21</v>
      </c>
      <c r="G105" s="11" t="s">
        <v>219</v>
      </c>
      <c r="H105" s="26">
        <v>45</v>
      </c>
      <c r="I105" s="40">
        <v>0</v>
      </c>
      <c r="J105" s="41">
        <f t="shared" si="1"/>
        <v>0</v>
      </c>
    </row>
    <row r="106" spans="2:10" x14ac:dyDescent="0.25">
      <c r="B106" s="3" t="s">
        <v>129</v>
      </c>
      <c r="C106" s="4" t="s">
        <v>31</v>
      </c>
      <c r="D106" s="4" t="s">
        <v>461</v>
      </c>
      <c r="E106" s="4" t="s">
        <v>159</v>
      </c>
      <c r="F106" s="5">
        <v>14</v>
      </c>
      <c r="G106" s="10" t="s">
        <v>194</v>
      </c>
      <c r="H106" s="26">
        <v>35</v>
      </c>
      <c r="I106" s="40">
        <v>0</v>
      </c>
      <c r="J106" s="41">
        <f t="shared" si="1"/>
        <v>0</v>
      </c>
    </row>
    <row r="107" spans="2:10" x14ac:dyDescent="0.25">
      <c r="B107" s="3" t="s">
        <v>297</v>
      </c>
      <c r="C107" s="4" t="s">
        <v>183</v>
      </c>
      <c r="D107" s="4" t="s">
        <v>461</v>
      </c>
      <c r="E107" s="4" t="s">
        <v>184</v>
      </c>
      <c r="F107" s="5">
        <v>11</v>
      </c>
      <c r="G107" s="11" t="s">
        <v>185</v>
      </c>
      <c r="H107" s="26">
        <v>40</v>
      </c>
      <c r="I107" s="40">
        <v>0</v>
      </c>
      <c r="J107" s="41">
        <f t="shared" si="1"/>
        <v>0</v>
      </c>
    </row>
    <row r="108" spans="2:10" x14ac:dyDescent="0.25">
      <c r="B108" s="3" t="s">
        <v>149</v>
      </c>
      <c r="C108" s="4" t="s">
        <v>75</v>
      </c>
      <c r="D108" s="4" t="s">
        <v>461</v>
      </c>
      <c r="E108" s="4" t="s">
        <v>172</v>
      </c>
      <c r="F108" s="5">
        <v>2</v>
      </c>
      <c r="G108" s="10" t="s">
        <v>440</v>
      </c>
      <c r="H108" s="26">
        <v>40</v>
      </c>
      <c r="I108" s="40">
        <v>0</v>
      </c>
      <c r="J108" s="41">
        <f t="shared" si="1"/>
        <v>0</v>
      </c>
    </row>
    <row r="109" spans="2:10" x14ac:dyDescent="0.25">
      <c r="B109" s="8" t="s">
        <v>264</v>
      </c>
      <c r="C109" s="6" t="s">
        <v>175</v>
      </c>
      <c r="D109" s="6" t="s">
        <v>461</v>
      </c>
      <c r="E109" s="6" t="s">
        <v>333</v>
      </c>
      <c r="F109" s="9">
        <v>57</v>
      </c>
      <c r="G109" s="11" t="s">
        <v>177</v>
      </c>
      <c r="H109" s="26">
        <v>45</v>
      </c>
      <c r="I109" s="40">
        <v>0</v>
      </c>
      <c r="J109" s="41">
        <f t="shared" si="1"/>
        <v>0</v>
      </c>
    </row>
    <row r="110" spans="2:10" x14ac:dyDescent="0.25">
      <c r="B110" s="3" t="s">
        <v>145</v>
      </c>
      <c r="C110" s="4" t="s">
        <v>65</v>
      </c>
      <c r="D110" s="4" t="s">
        <v>461</v>
      </c>
      <c r="E110" s="4" t="s">
        <v>169</v>
      </c>
      <c r="F110" s="5">
        <v>8</v>
      </c>
      <c r="G110" s="10" t="s">
        <v>209</v>
      </c>
      <c r="H110" s="26">
        <v>30</v>
      </c>
      <c r="I110" s="40">
        <v>0</v>
      </c>
      <c r="J110" s="41">
        <f t="shared" si="1"/>
        <v>0</v>
      </c>
    </row>
    <row r="111" spans="2:10" x14ac:dyDescent="0.25">
      <c r="B111" s="8" t="s">
        <v>296</v>
      </c>
      <c r="C111" s="6" t="s">
        <v>190</v>
      </c>
      <c r="D111" s="6" t="s">
        <v>462</v>
      </c>
      <c r="E111" s="6" t="s">
        <v>184</v>
      </c>
      <c r="F111" s="9">
        <v>1</v>
      </c>
      <c r="G111" s="11" t="s">
        <v>191</v>
      </c>
      <c r="H111" s="26">
        <v>45</v>
      </c>
      <c r="I111" s="40">
        <v>0</v>
      </c>
      <c r="J111" s="41">
        <f t="shared" si="1"/>
        <v>0</v>
      </c>
    </row>
    <row r="112" spans="2:10" x14ac:dyDescent="0.25">
      <c r="B112" s="3" t="s">
        <v>125</v>
      </c>
      <c r="C112" s="4" t="s">
        <v>20</v>
      </c>
      <c r="D112" s="4" t="s">
        <v>462</v>
      </c>
      <c r="E112" s="4" t="s">
        <v>159</v>
      </c>
      <c r="F112" s="5">
        <v>34</v>
      </c>
      <c r="G112" s="10" t="s">
        <v>263</v>
      </c>
      <c r="H112" s="26">
        <v>45</v>
      </c>
      <c r="I112" s="40">
        <v>0</v>
      </c>
      <c r="J112" s="41">
        <f t="shared" si="1"/>
        <v>0</v>
      </c>
    </row>
    <row r="113" spans="2:10" x14ac:dyDescent="0.25">
      <c r="B113" s="3" t="s">
        <v>99</v>
      </c>
      <c r="C113" s="4" t="s">
        <v>44</v>
      </c>
      <c r="D113" s="4" t="s">
        <v>462</v>
      </c>
      <c r="E113" s="4" t="s">
        <v>159</v>
      </c>
      <c r="F113" s="5">
        <v>39</v>
      </c>
      <c r="G113" s="10" t="s">
        <v>208</v>
      </c>
      <c r="H113" s="26">
        <v>35</v>
      </c>
      <c r="I113" s="40">
        <v>0</v>
      </c>
      <c r="J113" s="41">
        <f t="shared" si="1"/>
        <v>0</v>
      </c>
    </row>
    <row r="114" spans="2:10" x14ac:dyDescent="0.25">
      <c r="B114" s="3" t="s">
        <v>102</v>
      </c>
      <c r="C114" s="4" t="s">
        <v>55</v>
      </c>
      <c r="D114" s="4" t="s">
        <v>460</v>
      </c>
      <c r="E114" s="4" t="s">
        <v>159</v>
      </c>
      <c r="F114" s="5">
        <v>24</v>
      </c>
      <c r="G114" s="10" t="s">
        <v>440</v>
      </c>
      <c r="H114" s="26">
        <v>40</v>
      </c>
      <c r="I114" s="40">
        <v>0</v>
      </c>
      <c r="J114" s="41">
        <f t="shared" si="1"/>
        <v>0</v>
      </c>
    </row>
    <row r="115" spans="2:10" x14ac:dyDescent="0.25">
      <c r="B115" s="3" t="s">
        <v>133</v>
      </c>
      <c r="C115" s="4" t="s">
        <v>48</v>
      </c>
      <c r="D115" s="4" t="s">
        <v>461</v>
      </c>
      <c r="E115" s="4" t="s">
        <v>159</v>
      </c>
      <c r="F115" s="5">
        <v>60</v>
      </c>
      <c r="G115" s="10" t="s">
        <v>189</v>
      </c>
      <c r="H115" s="26">
        <v>40</v>
      </c>
      <c r="I115" s="40">
        <v>0</v>
      </c>
      <c r="J115" s="41">
        <f t="shared" si="1"/>
        <v>0</v>
      </c>
    </row>
    <row r="116" spans="2:10" x14ac:dyDescent="0.25">
      <c r="B116" s="3" t="s">
        <v>109</v>
      </c>
      <c r="C116" s="4" t="s">
        <v>64</v>
      </c>
      <c r="D116" s="4" t="s">
        <v>462</v>
      </c>
      <c r="E116" s="4" t="s">
        <v>169</v>
      </c>
      <c r="F116" s="5">
        <v>2</v>
      </c>
      <c r="G116" s="10" t="s">
        <v>253</v>
      </c>
      <c r="H116" s="26">
        <v>40</v>
      </c>
      <c r="I116" s="40">
        <v>0</v>
      </c>
      <c r="J116" s="41">
        <f t="shared" si="1"/>
        <v>0</v>
      </c>
    </row>
    <row r="117" spans="2:10" x14ac:dyDescent="0.25">
      <c r="B117" s="8" t="s">
        <v>288</v>
      </c>
      <c r="C117" s="6" t="s">
        <v>246</v>
      </c>
      <c r="D117" s="6" t="s">
        <v>462</v>
      </c>
      <c r="E117" s="6" t="s">
        <v>176</v>
      </c>
      <c r="F117" s="9">
        <v>26</v>
      </c>
      <c r="G117" s="11" t="s">
        <v>247</v>
      </c>
      <c r="H117" s="26">
        <v>40</v>
      </c>
      <c r="I117" s="40">
        <v>0</v>
      </c>
      <c r="J117" s="41">
        <f t="shared" si="1"/>
        <v>0</v>
      </c>
    </row>
    <row r="118" spans="2:10" x14ac:dyDescent="0.25">
      <c r="B118" s="8" t="s">
        <v>317</v>
      </c>
      <c r="C118" s="6" t="s">
        <v>316</v>
      </c>
      <c r="D118" s="6" t="s">
        <v>460</v>
      </c>
      <c r="E118" s="6" t="s">
        <v>176</v>
      </c>
      <c r="F118" s="9">
        <v>50</v>
      </c>
      <c r="G118" s="10" t="s">
        <v>318</v>
      </c>
      <c r="H118" s="26">
        <v>45</v>
      </c>
      <c r="I118" s="40">
        <v>0</v>
      </c>
      <c r="J118" s="41">
        <f t="shared" si="1"/>
        <v>0</v>
      </c>
    </row>
    <row r="119" spans="2:10" x14ac:dyDescent="0.25">
      <c r="B119" s="3" t="s">
        <v>140</v>
      </c>
      <c r="C119" s="4" t="s">
        <v>35</v>
      </c>
      <c r="D119" s="4" t="s">
        <v>461</v>
      </c>
      <c r="E119" s="4" t="s">
        <v>160</v>
      </c>
      <c r="F119" s="5">
        <v>12</v>
      </c>
      <c r="G119" s="10" t="s">
        <v>209</v>
      </c>
      <c r="H119" s="26">
        <v>40</v>
      </c>
      <c r="I119" s="40">
        <v>0</v>
      </c>
      <c r="J119" s="41">
        <f t="shared" si="1"/>
        <v>0</v>
      </c>
    </row>
    <row r="120" spans="2:10" x14ac:dyDescent="0.25">
      <c r="B120" s="8" t="s">
        <v>289</v>
      </c>
      <c r="C120" s="6" t="s">
        <v>254</v>
      </c>
      <c r="D120" s="6" t="s">
        <v>461</v>
      </c>
      <c r="E120" s="6" t="s">
        <v>252</v>
      </c>
      <c r="F120" s="9">
        <v>61</v>
      </c>
      <c r="G120" s="11" t="s">
        <v>189</v>
      </c>
      <c r="H120" s="26">
        <v>45</v>
      </c>
      <c r="I120" s="40">
        <v>0</v>
      </c>
      <c r="J120" s="41">
        <f t="shared" si="1"/>
        <v>0</v>
      </c>
    </row>
    <row r="121" spans="2:10" x14ac:dyDescent="0.25">
      <c r="B121" s="8" t="s">
        <v>282</v>
      </c>
      <c r="C121" s="6" t="s">
        <v>228</v>
      </c>
      <c r="D121" s="6" t="s">
        <v>461</v>
      </c>
      <c r="E121" s="6" t="s">
        <v>176</v>
      </c>
      <c r="F121" s="9">
        <v>5</v>
      </c>
      <c r="G121" s="11" t="s">
        <v>229</v>
      </c>
      <c r="H121" s="26">
        <v>45</v>
      </c>
      <c r="I121" s="40">
        <v>0</v>
      </c>
      <c r="J121" s="41">
        <f t="shared" si="1"/>
        <v>0</v>
      </c>
    </row>
    <row r="122" spans="2:10" x14ac:dyDescent="0.25">
      <c r="B122" s="3" t="s">
        <v>105</v>
      </c>
      <c r="C122" s="4" t="s">
        <v>59</v>
      </c>
      <c r="D122" s="4" t="s">
        <v>462</v>
      </c>
      <c r="E122" s="4" t="s">
        <v>167</v>
      </c>
      <c r="F122" s="5">
        <v>12</v>
      </c>
      <c r="G122" s="10" t="s">
        <v>253</v>
      </c>
      <c r="H122" s="26">
        <v>40</v>
      </c>
      <c r="I122" s="40">
        <v>0</v>
      </c>
      <c r="J122" s="41">
        <f t="shared" si="1"/>
        <v>0</v>
      </c>
    </row>
    <row r="123" spans="2:10" x14ac:dyDescent="0.25">
      <c r="B123" s="8" t="s">
        <v>278</v>
      </c>
      <c r="C123" s="6" t="s">
        <v>221</v>
      </c>
      <c r="D123" s="6" t="s">
        <v>461</v>
      </c>
      <c r="E123" s="6" t="s">
        <v>176</v>
      </c>
      <c r="F123" s="9">
        <v>6</v>
      </c>
      <c r="G123" s="11" t="s">
        <v>222</v>
      </c>
      <c r="H123" s="26">
        <v>40</v>
      </c>
      <c r="I123" s="40">
        <v>0</v>
      </c>
      <c r="J123" s="41">
        <f t="shared" si="1"/>
        <v>0</v>
      </c>
    </row>
    <row r="124" spans="2:10" x14ac:dyDescent="0.25">
      <c r="B124" s="8" t="s">
        <v>277</v>
      </c>
      <c r="C124" s="6" t="s">
        <v>220</v>
      </c>
      <c r="D124" s="6" t="s">
        <v>461</v>
      </c>
      <c r="E124" s="6" t="s">
        <v>176</v>
      </c>
      <c r="F124" s="9">
        <v>5</v>
      </c>
      <c r="G124" s="11" t="s">
        <v>191</v>
      </c>
      <c r="H124" s="26">
        <v>30</v>
      </c>
      <c r="I124" s="40">
        <v>0</v>
      </c>
      <c r="J124" s="41">
        <f t="shared" si="1"/>
        <v>0</v>
      </c>
    </row>
    <row r="125" spans="2:10" x14ac:dyDescent="0.25">
      <c r="B125" s="3" t="s">
        <v>150</v>
      </c>
      <c r="C125" s="4" t="s">
        <v>76</v>
      </c>
      <c r="D125" s="4" t="s">
        <v>461</v>
      </c>
      <c r="E125" s="4" t="s">
        <v>168</v>
      </c>
      <c r="F125" s="5">
        <v>2</v>
      </c>
      <c r="G125" s="10" t="s">
        <v>179</v>
      </c>
      <c r="H125" s="26">
        <v>40</v>
      </c>
      <c r="I125" s="40">
        <v>0</v>
      </c>
      <c r="J125" s="41">
        <f t="shared" si="1"/>
        <v>0</v>
      </c>
    </row>
    <row r="126" spans="2:10" x14ac:dyDescent="0.25">
      <c r="B126" s="3" t="s">
        <v>93</v>
      </c>
      <c r="C126" s="4" t="s">
        <v>32</v>
      </c>
      <c r="D126" s="4" t="s">
        <v>461</v>
      </c>
      <c r="E126" s="4" t="s">
        <v>171</v>
      </c>
      <c r="F126" s="5">
        <v>135</v>
      </c>
      <c r="G126" s="10" t="s">
        <v>199</v>
      </c>
      <c r="H126" s="26">
        <v>40</v>
      </c>
      <c r="I126" s="40">
        <v>0</v>
      </c>
      <c r="J126" s="41">
        <f t="shared" si="1"/>
        <v>0</v>
      </c>
    </row>
    <row r="127" spans="2:10" x14ac:dyDescent="0.25">
      <c r="B127" s="3" t="s">
        <v>464</v>
      </c>
      <c r="C127" s="4" t="s">
        <v>41</v>
      </c>
      <c r="D127" s="4" t="s">
        <v>461</v>
      </c>
      <c r="E127" s="4" t="s">
        <v>159</v>
      </c>
      <c r="F127" s="5">
        <v>1</v>
      </c>
      <c r="G127" s="10" t="s">
        <v>247</v>
      </c>
      <c r="H127" s="26">
        <v>40</v>
      </c>
      <c r="I127" s="40">
        <v>0</v>
      </c>
      <c r="J127" s="41">
        <f t="shared" si="1"/>
        <v>0</v>
      </c>
    </row>
    <row r="128" spans="2:10" x14ac:dyDescent="0.25">
      <c r="B128" s="8" t="s">
        <v>270</v>
      </c>
      <c r="C128" s="6" t="s">
        <v>202</v>
      </c>
      <c r="D128" s="6" t="s">
        <v>461</v>
      </c>
      <c r="E128" s="6" t="s">
        <v>176</v>
      </c>
      <c r="F128" s="9">
        <v>10</v>
      </c>
      <c r="G128" s="11" t="s">
        <v>203</v>
      </c>
      <c r="H128" s="26">
        <v>45</v>
      </c>
      <c r="I128" s="40">
        <v>0</v>
      </c>
      <c r="J128" s="41">
        <f t="shared" si="1"/>
        <v>0</v>
      </c>
    </row>
    <row r="129" spans="2:10" x14ac:dyDescent="0.25">
      <c r="B129" s="3" t="s">
        <v>97</v>
      </c>
      <c r="C129" s="4" t="s">
        <v>60</v>
      </c>
      <c r="D129" s="4" t="s">
        <v>461</v>
      </c>
      <c r="E129" s="4" t="s">
        <v>160</v>
      </c>
      <c r="F129" s="5">
        <v>51</v>
      </c>
      <c r="G129" s="10" t="s">
        <v>253</v>
      </c>
      <c r="H129" s="26">
        <v>40</v>
      </c>
      <c r="I129" s="40">
        <v>0</v>
      </c>
      <c r="J129" s="41">
        <f t="shared" si="1"/>
        <v>0</v>
      </c>
    </row>
    <row r="130" spans="2:10" x14ac:dyDescent="0.25">
      <c r="B130" s="8" t="s">
        <v>97</v>
      </c>
      <c r="C130" s="6" t="s">
        <v>60</v>
      </c>
      <c r="D130" s="6" t="s">
        <v>461</v>
      </c>
      <c r="E130" s="6" t="s">
        <v>252</v>
      </c>
      <c r="F130" s="9">
        <v>40</v>
      </c>
      <c r="G130" s="11" t="s">
        <v>253</v>
      </c>
      <c r="H130" s="26">
        <v>40</v>
      </c>
      <c r="I130" s="40">
        <v>0</v>
      </c>
      <c r="J130" s="41">
        <f t="shared" si="1"/>
        <v>0</v>
      </c>
    </row>
    <row r="131" spans="2:10" x14ac:dyDescent="0.25">
      <c r="H131" s="40" t="s">
        <v>470</v>
      </c>
      <c r="I131" s="40">
        <f>SUM(I6:I130)</f>
        <v>0</v>
      </c>
      <c r="J131" s="41">
        <f>SUM(J6:J130)</f>
        <v>0</v>
      </c>
    </row>
    <row r="133" spans="2:10" x14ac:dyDescent="0.25">
      <c r="B133" s="45" t="s">
        <v>471</v>
      </c>
      <c r="C133" s="40">
        <f>I131+'Medicinales y aromaticas'!H30+'Plantas no leñosas'!H19+'Plantas ornamentales'!H20</f>
        <v>0</v>
      </c>
    </row>
    <row r="134" spans="2:10" x14ac:dyDescent="0.25">
      <c r="B134" s="45" t="s">
        <v>472</v>
      </c>
      <c r="C134" s="41">
        <f>SUM(J131+'Medicinales y aromaticas'!I30+'Plantas no leñosas'!I19+'Plantas ornamentales'!I20)</f>
        <v>0</v>
      </c>
    </row>
    <row r="135" spans="2:10" x14ac:dyDescent="0.25">
      <c r="B135" s="46" t="s">
        <v>473</v>
      </c>
      <c r="C135" s="46"/>
      <c r="D135" s="46"/>
      <c r="E135" s="46"/>
      <c r="F135" s="46"/>
    </row>
    <row r="136" spans="2:10" x14ac:dyDescent="0.25">
      <c r="B136" s="46" t="s">
        <v>474</v>
      </c>
      <c r="C136" s="46"/>
      <c r="D136" s="46"/>
      <c r="E136" s="46"/>
      <c r="F136" s="46"/>
    </row>
    <row r="137" spans="2:10" x14ac:dyDescent="0.25">
      <c r="B137" s="46" t="s">
        <v>475</v>
      </c>
      <c r="C137" s="46"/>
      <c r="D137" s="46"/>
      <c r="E137" s="46"/>
      <c r="F137" s="46"/>
    </row>
    <row r="139" spans="2:10" x14ac:dyDescent="0.25">
      <c r="I139" s="25"/>
    </row>
    <row r="140" spans="2:10" x14ac:dyDescent="0.25">
      <c r="I140" s="25"/>
    </row>
    <row r="141" spans="2:10" x14ac:dyDescent="0.25">
      <c r="I141" s="25"/>
    </row>
    <row r="142" spans="2:10" x14ac:dyDescent="0.25">
      <c r="I142" s="25"/>
    </row>
    <row r="143" spans="2:10" x14ac:dyDescent="0.25">
      <c r="I143" s="25"/>
    </row>
    <row r="144" spans="2:10" x14ac:dyDescent="0.25">
      <c r="I144" s="25"/>
    </row>
    <row r="145" spans="9:9" x14ac:dyDescent="0.25">
      <c r="I145" s="25"/>
    </row>
    <row r="146" spans="9:9" x14ac:dyDescent="0.25">
      <c r="I146" s="25"/>
    </row>
  </sheetData>
  <sortState ref="B6:H130">
    <sortCondition ref="C6"/>
  </sortState>
  <mergeCells count="8">
    <mergeCell ref="B2:H2"/>
    <mergeCell ref="B3:H3"/>
    <mergeCell ref="B137:C137"/>
    <mergeCell ref="B135:C135"/>
    <mergeCell ref="B136:C136"/>
    <mergeCell ref="D135:F135"/>
    <mergeCell ref="D136:F136"/>
    <mergeCell ref="D137:F1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0" workbookViewId="0">
      <selection activeCell="F30" sqref="F30"/>
    </sheetView>
  </sheetViews>
  <sheetFormatPr baseColWidth="10" defaultRowHeight="15" x14ac:dyDescent="0.25"/>
  <cols>
    <col min="1" max="1" width="24.140625" customWidth="1"/>
    <col min="2" max="3" width="17.42578125" customWidth="1"/>
    <col min="4" max="4" width="30.28515625" customWidth="1"/>
    <col min="5" max="5" width="13.7109375" customWidth="1"/>
    <col min="6" max="6" width="21.42578125" bestFit="1" customWidth="1"/>
    <col min="7" max="7" width="18.28515625" customWidth="1"/>
    <col min="9" max="9" width="13.140625" bestFit="1" customWidth="1"/>
  </cols>
  <sheetData>
    <row r="1" spans="1:9" ht="15.75" thickBot="1" x14ac:dyDescent="0.3"/>
    <row r="2" spans="1:9" ht="19.5" thickBot="1" x14ac:dyDescent="0.35">
      <c r="A2" s="32" t="s">
        <v>298</v>
      </c>
      <c r="B2" s="33"/>
      <c r="C2" s="33"/>
      <c r="D2" s="33"/>
      <c r="E2" s="33"/>
      <c r="F2" s="33"/>
      <c r="G2" s="34"/>
    </row>
    <row r="3" spans="1:9" ht="16.5" thickBot="1" x14ac:dyDescent="0.3">
      <c r="A3" s="12"/>
      <c r="B3" s="12"/>
      <c r="C3" s="12"/>
      <c r="D3" s="12"/>
      <c r="E3" s="12"/>
      <c r="F3" s="12"/>
      <c r="G3" s="12"/>
    </row>
    <row r="4" spans="1:9" ht="18.75" x14ac:dyDescent="0.3">
      <c r="A4" s="15" t="s">
        <v>453</v>
      </c>
      <c r="B4" s="16" t="s">
        <v>454</v>
      </c>
      <c r="C4" s="16" t="s">
        <v>459</v>
      </c>
      <c r="D4" s="16" t="s">
        <v>352</v>
      </c>
      <c r="E4" s="16" t="s">
        <v>2</v>
      </c>
      <c r="F4" s="16" t="s">
        <v>455</v>
      </c>
      <c r="G4" s="17" t="s">
        <v>299</v>
      </c>
      <c r="H4" s="2" t="s">
        <v>468</v>
      </c>
      <c r="I4" s="2" t="s">
        <v>469</v>
      </c>
    </row>
    <row r="5" spans="1:9" x14ac:dyDescent="0.25">
      <c r="A5" s="18" t="s">
        <v>375</v>
      </c>
      <c r="B5" s="13" t="s">
        <v>467</v>
      </c>
      <c r="C5" s="13" t="s">
        <v>462</v>
      </c>
      <c r="D5" s="13" t="s">
        <v>377</v>
      </c>
      <c r="E5" s="11">
        <v>9</v>
      </c>
      <c r="F5" s="11" t="s">
        <v>441</v>
      </c>
      <c r="G5" s="39">
        <v>30</v>
      </c>
      <c r="H5" s="40">
        <v>0</v>
      </c>
      <c r="I5" s="41">
        <f>G5*H5</f>
        <v>0</v>
      </c>
    </row>
    <row r="6" spans="1:9" x14ac:dyDescent="0.25">
      <c r="A6" s="18" t="s">
        <v>396</v>
      </c>
      <c r="B6" s="13" t="s">
        <v>366</v>
      </c>
      <c r="C6" s="13" t="s">
        <v>462</v>
      </c>
      <c r="D6" s="13" t="s">
        <v>159</v>
      </c>
      <c r="E6" s="11">
        <v>2</v>
      </c>
      <c r="F6" s="11" t="s">
        <v>163</v>
      </c>
      <c r="G6" s="39" t="s">
        <v>427</v>
      </c>
      <c r="H6" s="40">
        <v>0</v>
      </c>
      <c r="I6" s="41">
        <f t="shared" ref="I6:I29" si="0">G6*H6</f>
        <v>0</v>
      </c>
    </row>
    <row r="7" spans="1:9" x14ac:dyDescent="0.25">
      <c r="A7" s="18" t="s">
        <v>380</v>
      </c>
      <c r="B7" s="13" t="s">
        <v>305</v>
      </c>
      <c r="C7" s="13" t="s">
        <v>462</v>
      </c>
      <c r="D7" s="13" t="s">
        <v>302</v>
      </c>
      <c r="E7" s="11">
        <v>12</v>
      </c>
      <c r="F7" s="11" t="s">
        <v>306</v>
      </c>
      <c r="G7" s="39">
        <v>35</v>
      </c>
      <c r="H7" s="40">
        <v>0</v>
      </c>
      <c r="I7" s="41">
        <f t="shared" si="0"/>
        <v>0</v>
      </c>
    </row>
    <row r="8" spans="1:9" x14ac:dyDescent="0.25">
      <c r="A8" s="18" t="s">
        <v>395</v>
      </c>
      <c r="B8" s="13" t="s">
        <v>330</v>
      </c>
      <c r="C8" s="13" t="s">
        <v>462</v>
      </c>
      <c r="D8" s="13" t="s">
        <v>371</v>
      </c>
      <c r="E8" s="11">
        <v>3</v>
      </c>
      <c r="F8" s="11" t="s">
        <v>441</v>
      </c>
      <c r="G8" s="39">
        <v>30</v>
      </c>
      <c r="H8" s="40">
        <v>0</v>
      </c>
      <c r="I8" s="41">
        <f t="shared" si="0"/>
        <v>0</v>
      </c>
    </row>
    <row r="9" spans="1:9" x14ac:dyDescent="0.25">
      <c r="A9" s="18" t="s">
        <v>397</v>
      </c>
      <c r="B9" s="13" t="s">
        <v>367</v>
      </c>
      <c r="C9" s="13" t="s">
        <v>462</v>
      </c>
      <c r="D9" s="13" t="s">
        <v>159</v>
      </c>
      <c r="E9" s="11">
        <v>20</v>
      </c>
      <c r="F9" s="11" t="s">
        <v>194</v>
      </c>
      <c r="G9" s="39" t="s">
        <v>426</v>
      </c>
      <c r="H9" s="40">
        <v>0</v>
      </c>
      <c r="I9" s="41">
        <f t="shared" si="0"/>
        <v>0</v>
      </c>
    </row>
    <row r="10" spans="1:9" x14ac:dyDescent="0.25">
      <c r="A10" s="18" t="s">
        <v>381</v>
      </c>
      <c r="B10" s="13" t="s">
        <v>307</v>
      </c>
      <c r="C10" s="13" t="s">
        <v>461</v>
      </c>
      <c r="D10" s="13" t="s">
        <v>302</v>
      </c>
      <c r="E10" s="11">
        <v>22</v>
      </c>
      <c r="F10" s="11" t="s">
        <v>191</v>
      </c>
      <c r="G10" s="39">
        <v>45</v>
      </c>
      <c r="H10" s="40">
        <v>0</v>
      </c>
      <c r="I10" s="41">
        <f t="shared" si="0"/>
        <v>0</v>
      </c>
    </row>
    <row r="11" spans="1:9" x14ac:dyDescent="0.25">
      <c r="A11" s="18" t="s">
        <v>379</v>
      </c>
      <c r="B11" s="13" t="s">
        <v>304</v>
      </c>
      <c r="C11" s="13" t="s">
        <v>461</v>
      </c>
      <c r="D11" s="13" t="s">
        <v>302</v>
      </c>
      <c r="E11" s="11">
        <v>25</v>
      </c>
      <c r="F11" s="11" t="s">
        <v>303</v>
      </c>
      <c r="G11" s="39">
        <v>30</v>
      </c>
      <c r="H11" s="40">
        <v>0</v>
      </c>
      <c r="I11" s="41">
        <f t="shared" si="0"/>
        <v>0</v>
      </c>
    </row>
    <row r="12" spans="1:9" x14ac:dyDescent="0.25">
      <c r="A12" s="18" t="s">
        <v>392</v>
      </c>
      <c r="B12" s="13" t="s">
        <v>324</v>
      </c>
      <c r="C12" s="13" t="s">
        <v>461</v>
      </c>
      <c r="D12" s="13" t="s">
        <v>371</v>
      </c>
      <c r="E12" s="11">
        <v>1</v>
      </c>
      <c r="F12" s="11" t="s">
        <v>315</v>
      </c>
      <c r="G12" s="39">
        <v>30</v>
      </c>
      <c r="H12" s="40">
        <v>0</v>
      </c>
      <c r="I12" s="41">
        <f t="shared" si="0"/>
        <v>0</v>
      </c>
    </row>
    <row r="13" spans="1:9" x14ac:dyDescent="0.25">
      <c r="A13" s="18" t="s">
        <v>376</v>
      </c>
      <c r="B13" s="13" t="s">
        <v>368</v>
      </c>
      <c r="C13" s="13" t="s">
        <v>462</v>
      </c>
      <c r="D13" s="13" t="s">
        <v>371</v>
      </c>
      <c r="E13" s="11">
        <v>10</v>
      </c>
      <c r="F13" s="11" t="s">
        <v>440</v>
      </c>
      <c r="G13" s="39">
        <v>30</v>
      </c>
      <c r="H13" s="40">
        <v>0</v>
      </c>
      <c r="I13" s="41">
        <f t="shared" si="0"/>
        <v>0</v>
      </c>
    </row>
    <row r="14" spans="1:9" x14ac:dyDescent="0.25">
      <c r="A14" s="18" t="s">
        <v>383</v>
      </c>
      <c r="B14" s="13" t="s">
        <v>309</v>
      </c>
      <c r="C14" s="13" t="s">
        <v>462</v>
      </c>
      <c r="D14" s="13" t="s">
        <v>302</v>
      </c>
      <c r="E14" s="11">
        <v>15</v>
      </c>
      <c r="F14" s="11" t="s">
        <v>306</v>
      </c>
      <c r="G14" s="39">
        <v>30</v>
      </c>
      <c r="H14" s="40">
        <v>0</v>
      </c>
      <c r="I14" s="41">
        <f t="shared" si="0"/>
        <v>0</v>
      </c>
    </row>
    <row r="15" spans="1:9" x14ac:dyDescent="0.25">
      <c r="A15" s="18" t="s">
        <v>378</v>
      </c>
      <c r="B15" s="13" t="s">
        <v>301</v>
      </c>
      <c r="C15" s="13" t="s">
        <v>462</v>
      </c>
      <c r="D15" s="13" t="s">
        <v>302</v>
      </c>
      <c r="E15" s="11">
        <v>14</v>
      </c>
      <c r="F15" s="11" t="s">
        <v>303</v>
      </c>
      <c r="G15" s="39">
        <v>30</v>
      </c>
      <c r="H15" s="40">
        <v>0</v>
      </c>
      <c r="I15" s="41">
        <f t="shared" si="0"/>
        <v>0</v>
      </c>
    </row>
    <row r="16" spans="1:9" x14ac:dyDescent="0.25">
      <c r="A16" s="18" t="s">
        <v>372</v>
      </c>
      <c r="B16" s="13" t="s">
        <v>325</v>
      </c>
      <c r="C16" s="13" t="s">
        <v>462</v>
      </c>
      <c r="D16" s="13" t="s">
        <v>371</v>
      </c>
      <c r="E16" s="11">
        <v>4</v>
      </c>
      <c r="F16" s="11" t="s">
        <v>446</v>
      </c>
      <c r="G16" s="39">
        <v>30</v>
      </c>
      <c r="H16" s="40">
        <v>0</v>
      </c>
      <c r="I16" s="41">
        <f t="shared" si="0"/>
        <v>0</v>
      </c>
    </row>
    <row r="17" spans="1:9" x14ac:dyDescent="0.25">
      <c r="A17" s="18" t="s">
        <v>390</v>
      </c>
      <c r="B17" s="13" t="s">
        <v>322</v>
      </c>
      <c r="C17" s="13" t="s">
        <v>462</v>
      </c>
      <c r="D17" s="13" t="s">
        <v>370</v>
      </c>
      <c r="E17" s="11">
        <v>14</v>
      </c>
      <c r="F17" s="11" t="s">
        <v>315</v>
      </c>
      <c r="G17" s="39">
        <v>30</v>
      </c>
      <c r="H17" s="40">
        <v>0</v>
      </c>
      <c r="I17" s="41">
        <f t="shared" si="0"/>
        <v>0</v>
      </c>
    </row>
    <row r="18" spans="1:9" x14ac:dyDescent="0.25">
      <c r="A18" s="18" t="s">
        <v>374</v>
      </c>
      <c r="B18" s="13" t="s">
        <v>329</v>
      </c>
      <c r="C18" s="13" t="s">
        <v>462</v>
      </c>
      <c r="D18" s="13" t="s">
        <v>371</v>
      </c>
      <c r="E18" s="11">
        <v>1</v>
      </c>
      <c r="F18" s="11" t="s">
        <v>448</v>
      </c>
      <c r="G18" s="39">
        <v>30</v>
      </c>
      <c r="H18" s="40">
        <v>0</v>
      </c>
      <c r="I18" s="41">
        <f t="shared" si="0"/>
        <v>0</v>
      </c>
    </row>
    <row r="19" spans="1:9" x14ac:dyDescent="0.25">
      <c r="A19" s="18" t="s">
        <v>394</v>
      </c>
      <c r="B19" s="13" t="s">
        <v>328</v>
      </c>
      <c r="C19" s="13" t="s">
        <v>462</v>
      </c>
      <c r="D19" s="13" t="s">
        <v>371</v>
      </c>
      <c r="E19" s="11">
        <v>3</v>
      </c>
      <c r="F19" s="11" t="s">
        <v>443</v>
      </c>
      <c r="G19" s="39">
        <v>30</v>
      </c>
      <c r="H19" s="40">
        <v>0</v>
      </c>
      <c r="I19" s="41">
        <f t="shared" si="0"/>
        <v>0</v>
      </c>
    </row>
    <row r="20" spans="1:9" x14ac:dyDescent="0.25">
      <c r="A20" s="18" t="s">
        <v>393</v>
      </c>
      <c r="B20" s="13" t="s">
        <v>326</v>
      </c>
      <c r="C20" s="13" t="s">
        <v>461</v>
      </c>
      <c r="D20" s="13" t="s">
        <v>371</v>
      </c>
      <c r="E20" s="11">
        <v>7</v>
      </c>
      <c r="F20" s="11" t="s">
        <v>443</v>
      </c>
      <c r="G20" s="39">
        <v>30</v>
      </c>
      <c r="H20" s="40">
        <v>0</v>
      </c>
      <c r="I20" s="41">
        <f t="shared" si="0"/>
        <v>0</v>
      </c>
    </row>
    <row r="21" spans="1:9" x14ac:dyDescent="0.25">
      <c r="A21" s="18" t="s">
        <v>389</v>
      </c>
      <c r="B21" s="13" t="s">
        <v>321</v>
      </c>
      <c r="C21" s="13" t="s">
        <v>462</v>
      </c>
      <c r="D21" s="13" t="s">
        <v>371</v>
      </c>
      <c r="E21" s="11">
        <v>5</v>
      </c>
      <c r="F21" s="11" t="s">
        <v>441</v>
      </c>
      <c r="G21" s="39">
        <v>30</v>
      </c>
      <c r="H21" s="40">
        <v>0</v>
      </c>
      <c r="I21" s="41">
        <f t="shared" si="0"/>
        <v>0</v>
      </c>
    </row>
    <row r="22" spans="1:9" x14ac:dyDescent="0.25">
      <c r="A22" s="18" t="s">
        <v>387</v>
      </c>
      <c r="B22" s="13" t="s">
        <v>314</v>
      </c>
      <c r="C22" s="13" t="s">
        <v>462</v>
      </c>
      <c r="D22" s="13" t="s">
        <v>302</v>
      </c>
      <c r="E22" s="11">
        <v>9</v>
      </c>
      <c r="F22" s="11" t="s">
        <v>315</v>
      </c>
      <c r="G22" s="39">
        <v>30</v>
      </c>
      <c r="H22" s="40">
        <v>0</v>
      </c>
      <c r="I22" s="41">
        <f t="shared" si="0"/>
        <v>0</v>
      </c>
    </row>
    <row r="23" spans="1:9" x14ac:dyDescent="0.25">
      <c r="A23" s="18" t="s">
        <v>384</v>
      </c>
      <c r="B23" s="13" t="s">
        <v>310</v>
      </c>
      <c r="C23" s="13" t="s">
        <v>462</v>
      </c>
      <c r="D23" s="13" t="s">
        <v>370</v>
      </c>
      <c r="E23" s="11">
        <v>17</v>
      </c>
      <c r="F23" s="11" t="s">
        <v>303</v>
      </c>
      <c r="G23" s="39">
        <v>30</v>
      </c>
      <c r="H23" s="40">
        <v>0</v>
      </c>
      <c r="I23" s="41">
        <f t="shared" si="0"/>
        <v>0</v>
      </c>
    </row>
    <row r="24" spans="1:9" x14ac:dyDescent="0.25">
      <c r="A24" s="18" t="s">
        <v>388</v>
      </c>
      <c r="B24" s="13" t="s">
        <v>320</v>
      </c>
      <c r="C24" s="13" t="s">
        <v>461</v>
      </c>
      <c r="D24" s="13" t="s">
        <v>370</v>
      </c>
      <c r="E24" s="11">
        <v>38</v>
      </c>
      <c r="F24" s="11" t="s">
        <v>445</v>
      </c>
      <c r="G24" s="39">
        <v>30</v>
      </c>
      <c r="H24" s="40">
        <v>0</v>
      </c>
      <c r="I24" s="41">
        <f t="shared" si="0"/>
        <v>0</v>
      </c>
    </row>
    <row r="25" spans="1:9" x14ac:dyDescent="0.25">
      <c r="A25" s="18" t="s">
        <v>373</v>
      </c>
      <c r="B25" s="13" t="s">
        <v>327</v>
      </c>
      <c r="C25" s="13" t="s">
        <v>462</v>
      </c>
      <c r="D25" s="13" t="s">
        <v>371</v>
      </c>
      <c r="E25" s="11">
        <v>4</v>
      </c>
      <c r="F25" s="11" t="s">
        <v>447</v>
      </c>
      <c r="G25" s="39">
        <v>30</v>
      </c>
      <c r="H25" s="40">
        <v>0</v>
      </c>
      <c r="I25" s="41">
        <f t="shared" si="0"/>
        <v>0</v>
      </c>
    </row>
    <row r="26" spans="1:9" x14ac:dyDescent="0.25">
      <c r="A26" s="18" t="s">
        <v>386</v>
      </c>
      <c r="B26" s="13" t="s">
        <v>312</v>
      </c>
      <c r="C26" s="13" t="s">
        <v>462</v>
      </c>
      <c r="D26" s="13" t="s">
        <v>371</v>
      </c>
      <c r="E26" s="11">
        <v>2</v>
      </c>
      <c r="F26" s="11" t="s">
        <v>313</v>
      </c>
      <c r="G26" s="39">
        <v>30</v>
      </c>
      <c r="H26" s="40">
        <v>0</v>
      </c>
      <c r="I26" s="41">
        <f t="shared" si="0"/>
        <v>0</v>
      </c>
    </row>
    <row r="27" spans="1:9" x14ac:dyDescent="0.25">
      <c r="A27" s="18" t="s">
        <v>385</v>
      </c>
      <c r="B27" s="13" t="s">
        <v>311</v>
      </c>
      <c r="C27" s="13" t="s">
        <v>462</v>
      </c>
      <c r="D27" s="13" t="s">
        <v>370</v>
      </c>
      <c r="E27" s="11">
        <v>9</v>
      </c>
      <c r="F27" s="11" t="s">
        <v>173</v>
      </c>
      <c r="G27" s="39">
        <v>30</v>
      </c>
      <c r="H27" s="40">
        <v>0</v>
      </c>
      <c r="I27" s="41">
        <f t="shared" si="0"/>
        <v>0</v>
      </c>
    </row>
    <row r="28" spans="1:9" x14ac:dyDescent="0.25">
      <c r="A28" s="18" t="s">
        <v>391</v>
      </c>
      <c r="B28" s="13" t="s">
        <v>323</v>
      </c>
      <c r="C28" s="13" t="s">
        <v>462</v>
      </c>
      <c r="D28" s="13" t="s">
        <v>370</v>
      </c>
      <c r="E28" s="11">
        <v>15</v>
      </c>
      <c r="F28" s="11" t="s">
        <v>441</v>
      </c>
      <c r="G28" s="39">
        <v>30</v>
      </c>
      <c r="H28" s="40">
        <v>0</v>
      </c>
      <c r="I28" s="41">
        <f t="shared" si="0"/>
        <v>0</v>
      </c>
    </row>
    <row r="29" spans="1:9" x14ac:dyDescent="0.25">
      <c r="A29" s="18" t="s">
        <v>382</v>
      </c>
      <c r="B29" s="13" t="s">
        <v>308</v>
      </c>
      <c r="C29" s="13" t="s">
        <v>461</v>
      </c>
      <c r="D29" s="13" t="s">
        <v>302</v>
      </c>
      <c r="E29" s="11">
        <v>9</v>
      </c>
      <c r="F29" s="11" t="s">
        <v>191</v>
      </c>
      <c r="G29" s="39">
        <v>30</v>
      </c>
      <c r="H29" s="40">
        <v>0</v>
      </c>
      <c r="I29" s="41">
        <f t="shared" si="0"/>
        <v>0</v>
      </c>
    </row>
    <row r="30" spans="1:9" x14ac:dyDescent="0.25">
      <c r="G30" s="40" t="s">
        <v>470</v>
      </c>
      <c r="H30" s="40">
        <f>SUM(H5:H29)</f>
        <v>0</v>
      </c>
      <c r="I30" s="41">
        <f>SUM(I5:I29)</f>
        <v>0</v>
      </c>
    </row>
  </sheetData>
  <sortState ref="A5:G29">
    <sortCondition ref="B5"/>
  </sortState>
  <mergeCells count="1">
    <mergeCell ref="A2:G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4" workbookViewId="0">
      <selection activeCell="E20" sqref="E20"/>
    </sheetView>
  </sheetViews>
  <sheetFormatPr baseColWidth="10" defaultRowHeight="15" x14ac:dyDescent="0.25"/>
  <cols>
    <col min="1" max="1" width="32.42578125" customWidth="1"/>
    <col min="2" max="2" width="25.7109375" customWidth="1"/>
    <col min="3" max="3" width="18.5703125" customWidth="1"/>
    <col min="4" max="4" width="27.85546875" customWidth="1"/>
    <col min="5" max="5" width="15.85546875" customWidth="1"/>
    <col min="6" max="6" width="24.28515625" customWidth="1"/>
    <col min="7" max="7" width="18.85546875" customWidth="1"/>
  </cols>
  <sheetData>
    <row r="1" spans="1:9" ht="15.75" thickBot="1" x14ac:dyDescent="0.3"/>
    <row r="2" spans="1:9" ht="19.5" thickBot="1" x14ac:dyDescent="0.35">
      <c r="A2" s="32" t="s">
        <v>369</v>
      </c>
      <c r="B2" s="35"/>
      <c r="C2" s="35"/>
      <c r="D2" s="35"/>
      <c r="E2" s="35"/>
      <c r="F2" s="35"/>
      <c r="G2" s="36"/>
    </row>
    <row r="3" spans="1:9" ht="15.75" thickBot="1" x14ac:dyDescent="0.3">
      <c r="A3" s="1"/>
      <c r="B3" s="1"/>
      <c r="C3" s="1"/>
      <c r="D3" s="1"/>
      <c r="E3" s="1"/>
      <c r="F3" s="1"/>
      <c r="G3" s="1"/>
    </row>
    <row r="4" spans="1:9" ht="18.75" x14ac:dyDescent="0.3">
      <c r="A4" s="19" t="s">
        <v>0</v>
      </c>
      <c r="B4" s="20" t="s">
        <v>1</v>
      </c>
      <c r="C4" s="20" t="s">
        <v>459</v>
      </c>
      <c r="D4" s="20" t="s">
        <v>352</v>
      </c>
      <c r="E4" s="20" t="s">
        <v>2</v>
      </c>
      <c r="F4" s="20" t="s">
        <v>353</v>
      </c>
      <c r="G4" s="21" t="s">
        <v>157</v>
      </c>
      <c r="H4" s="2" t="s">
        <v>468</v>
      </c>
      <c r="I4" s="2" t="s">
        <v>469</v>
      </c>
    </row>
    <row r="5" spans="1:9" x14ac:dyDescent="0.25">
      <c r="A5" s="22" t="s">
        <v>404</v>
      </c>
      <c r="B5" s="4" t="s">
        <v>338</v>
      </c>
      <c r="C5" s="4" t="s">
        <v>462</v>
      </c>
      <c r="D5" s="4" t="s">
        <v>410</v>
      </c>
      <c r="E5" s="11">
        <v>30</v>
      </c>
      <c r="F5" s="11" t="s">
        <v>258</v>
      </c>
      <c r="G5" s="39">
        <v>40</v>
      </c>
      <c r="H5" s="40">
        <v>0</v>
      </c>
      <c r="I5" s="41">
        <f>G5*H5</f>
        <v>0</v>
      </c>
    </row>
    <row r="6" spans="1:9" x14ac:dyDescent="0.25">
      <c r="A6" s="22" t="s">
        <v>406</v>
      </c>
      <c r="B6" s="4" t="s">
        <v>345</v>
      </c>
      <c r="C6" s="4" t="s">
        <v>462</v>
      </c>
      <c r="D6" s="4" t="s">
        <v>176</v>
      </c>
      <c r="E6" s="11" t="s">
        <v>411</v>
      </c>
      <c r="F6" s="11" t="s">
        <v>434</v>
      </c>
      <c r="G6" s="39">
        <v>65</v>
      </c>
      <c r="H6" s="40">
        <v>0</v>
      </c>
      <c r="I6" s="41">
        <f t="shared" ref="I6:I18" si="0">G6*H6</f>
        <v>0</v>
      </c>
    </row>
    <row r="7" spans="1:9" x14ac:dyDescent="0.25">
      <c r="A7" s="22" t="s">
        <v>406</v>
      </c>
      <c r="B7" s="4" t="s">
        <v>342</v>
      </c>
      <c r="C7" s="4" t="s">
        <v>462</v>
      </c>
      <c r="D7" s="4" t="s">
        <v>176</v>
      </c>
      <c r="E7" s="11" t="s">
        <v>411</v>
      </c>
      <c r="F7" s="11" t="s">
        <v>434</v>
      </c>
      <c r="G7" s="39">
        <v>65</v>
      </c>
      <c r="H7" s="40">
        <v>0</v>
      </c>
      <c r="I7" s="41">
        <f t="shared" si="0"/>
        <v>0</v>
      </c>
    </row>
    <row r="8" spans="1:9" x14ac:dyDescent="0.25">
      <c r="A8" s="22" t="s">
        <v>407</v>
      </c>
      <c r="B8" s="4" t="s">
        <v>346</v>
      </c>
      <c r="C8" s="4" t="s">
        <v>462</v>
      </c>
      <c r="D8" s="4" t="s">
        <v>176</v>
      </c>
      <c r="E8" s="11" t="s">
        <v>411</v>
      </c>
      <c r="F8" s="11" t="s">
        <v>434</v>
      </c>
      <c r="G8" s="39">
        <v>65</v>
      </c>
      <c r="H8" s="40">
        <v>0</v>
      </c>
      <c r="I8" s="41">
        <f t="shared" si="0"/>
        <v>0</v>
      </c>
    </row>
    <row r="9" spans="1:9" x14ac:dyDescent="0.25">
      <c r="A9" s="22" t="s">
        <v>406</v>
      </c>
      <c r="B9" s="4" t="s">
        <v>344</v>
      </c>
      <c r="C9" s="4" t="s">
        <v>462</v>
      </c>
      <c r="D9" s="4" t="s">
        <v>176</v>
      </c>
      <c r="E9" s="11" t="s">
        <v>411</v>
      </c>
      <c r="F9" s="11" t="s">
        <v>434</v>
      </c>
      <c r="G9" s="39">
        <v>65</v>
      </c>
      <c r="H9" s="40">
        <v>0</v>
      </c>
      <c r="I9" s="41">
        <f t="shared" si="0"/>
        <v>0</v>
      </c>
    </row>
    <row r="10" spans="1:9" x14ac:dyDescent="0.25">
      <c r="A10" s="22" t="s">
        <v>405</v>
      </c>
      <c r="B10" s="4" t="s">
        <v>349</v>
      </c>
      <c r="C10" s="4" t="s">
        <v>462</v>
      </c>
      <c r="D10" s="4" t="s">
        <v>176</v>
      </c>
      <c r="E10" s="11" t="s">
        <v>411</v>
      </c>
      <c r="F10" s="11" t="s">
        <v>434</v>
      </c>
      <c r="G10" s="39">
        <v>65</v>
      </c>
      <c r="H10" s="40">
        <v>0</v>
      </c>
      <c r="I10" s="41">
        <f t="shared" si="0"/>
        <v>0</v>
      </c>
    </row>
    <row r="11" spans="1:9" x14ac:dyDescent="0.25">
      <c r="A11" s="22" t="s">
        <v>405</v>
      </c>
      <c r="B11" s="4" t="s">
        <v>350</v>
      </c>
      <c r="C11" s="4" t="s">
        <v>462</v>
      </c>
      <c r="D11" s="4" t="s">
        <v>176</v>
      </c>
      <c r="E11" s="11" t="s">
        <v>411</v>
      </c>
      <c r="F11" s="11" t="s">
        <v>434</v>
      </c>
      <c r="G11" s="39">
        <v>65</v>
      </c>
      <c r="H11" s="40">
        <v>0</v>
      </c>
      <c r="I11" s="41">
        <f t="shared" si="0"/>
        <v>0</v>
      </c>
    </row>
    <row r="12" spans="1:9" x14ac:dyDescent="0.25">
      <c r="A12" s="22" t="s">
        <v>406</v>
      </c>
      <c r="B12" s="4" t="s">
        <v>343</v>
      </c>
      <c r="C12" s="4" t="s">
        <v>462</v>
      </c>
      <c r="D12" s="4" t="s">
        <v>176</v>
      </c>
      <c r="E12" s="11" t="s">
        <v>411</v>
      </c>
      <c r="F12" s="11" t="s">
        <v>434</v>
      </c>
      <c r="G12" s="39">
        <v>65</v>
      </c>
      <c r="H12" s="40">
        <v>0</v>
      </c>
      <c r="I12" s="41">
        <f t="shared" si="0"/>
        <v>0</v>
      </c>
    </row>
    <row r="13" spans="1:9" x14ac:dyDescent="0.25">
      <c r="A13" s="22" t="s">
        <v>406</v>
      </c>
      <c r="B13" s="4" t="s">
        <v>347</v>
      </c>
      <c r="C13" s="4" t="s">
        <v>462</v>
      </c>
      <c r="D13" s="4" t="s">
        <v>176</v>
      </c>
      <c r="E13" s="11" t="s">
        <v>411</v>
      </c>
      <c r="F13" s="11" t="s">
        <v>434</v>
      </c>
      <c r="G13" s="39">
        <v>65</v>
      </c>
      <c r="H13" s="40">
        <v>0</v>
      </c>
      <c r="I13" s="41">
        <f t="shared" si="0"/>
        <v>0</v>
      </c>
    </row>
    <row r="14" spans="1:9" x14ac:dyDescent="0.25">
      <c r="A14" s="22" t="s">
        <v>408</v>
      </c>
      <c r="B14" s="4" t="s">
        <v>340</v>
      </c>
      <c r="C14" s="4" t="s">
        <v>462</v>
      </c>
      <c r="D14" s="4" t="s">
        <v>176</v>
      </c>
      <c r="E14" s="11" t="s">
        <v>411</v>
      </c>
      <c r="F14" s="11" t="s">
        <v>434</v>
      </c>
      <c r="G14" s="39">
        <v>65</v>
      </c>
      <c r="H14" s="40">
        <v>0</v>
      </c>
      <c r="I14" s="41">
        <f t="shared" si="0"/>
        <v>0</v>
      </c>
    </row>
    <row r="15" spans="1:9" x14ac:dyDescent="0.25">
      <c r="A15" s="22" t="s">
        <v>409</v>
      </c>
      <c r="B15" s="4" t="s">
        <v>341</v>
      </c>
      <c r="C15" s="4" t="s">
        <v>462</v>
      </c>
      <c r="D15" s="4" t="s">
        <v>176</v>
      </c>
      <c r="E15" s="11" t="s">
        <v>411</v>
      </c>
      <c r="F15" s="11" t="s">
        <v>434</v>
      </c>
      <c r="G15" s="39">
        <v>65</v>
      </c>
      <c r="H15" s="40">
        <v>0</v>
      </c>
      <c r="I15" s="41">
        <f t="shared" si="0"/>
        <v>0</v>
      </c>
    </row>
    <row r="16" spans="1:9" x14ac:dyDescent="0.25">
      <c r="A16" s="22" t="s">
        <v>406</v>
      </c>
      <c r="B16" s="4" t="s">
        <v>339</v>
      </c>
      <c r="C16" s="4" t="s">
        <v>462</v>
      </c>
      <c r="D16" s="4" t="s">
        <v>176</v>
      </c>
      <c r="E16" s="11" t="s">
        <v>411</v>
      </c>
      <c r="F16" s="11" t="s">
        <v>434</v>
      </c>
      <c r="G16" s="39">
        <v>65</v>
      </c>
      <c r="H16" s="40">
        <v>0</v>
      </c>
      <c r="I16" s="41">
        <f t="shared" si="0"/>
        <v>0</v>
      </c>
    </row>
    <row r="17" spans="1:9" x14ac:dyDescent="0.25">
      <c r="A17" s="22" t="s">
        <v>406</v>
      </c>
      <c r="B17" s="4" t="s">
        <v>348</v>
      </c>
      <c r="C17" s="4" t="s">
        <v>462</v>
      </c>
      <c r="D17" s="4" t="s">
        <v>176</v>
      </c>
      <c r="E17" s="11" t="s">
        <v>411</v>
      </c>
      <c r="F17" s="11" t="s">
        <v>434</v>
      </c>
      <c r="G17" s="39">
        <v>65</v>
      </c>
      <c r="H17" s="40">
        <v>0</v>
      </c>
      <c r="I17" s="41">
        <f t="shared" si="0"/>
        <v>0</v>
      </c>
    </row>
    <row r="18" spans="1:9" ht="15.75" thickBot="1" x14ac:dyDescent="0.3">
      <c r="A18" s="23" t="s">
        <v>154</v>
      </c>
      <c r="B18" s="24" t="s">
        <v>337</v>
      </c>
      <c r="C18" s="4" t="s">
        <v>460</v>
      </c>
      <c r="D18" s="24" t="s">
        <v>159</v>
      </c>
      <c r="E18" s="14">
        <v>27</v>
      </c>
      <c r="F18" s="14" t="s">
        <v>198</v>
      </c>
      <c r="G18" s="42">
        <v>55</v>
      </c>
      <c r="H18" s="43">
        <v>0</v>
      </c>
      <c r="I18" s="44">
        <f t="shared" si="0"/>
        <v>0</v>
      </c>
    </row>
    <row r="19" spans="1:9" x14ac:dyDescent="0.25">
      <c r="G19" s="40" t="s">
        <v>470</v>
      </c>
      <c r="H19" s="40">
        <f>SUM(H5:H18)</f>
        <v>0</v>
      </c>
      <c r="I19" s="41">
        <f>SUM(I5:I18)</f>
        <v>0</v>
      </c>
    </row>
  </sheetData>
  <sortState ref="A5:G18">
    <sortCondition ref="B5"/>
  </sortState>
  <mergeCells count="1"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E22" sqref="E22"/>
    </sheetView>
  </sheetViews>
  <sheetFormatPr baseColWidth="10" defaultRowHeight="15" x14ac:dyDescent="0.25"/>
  <cols>
    <col min="1" max="1" width="28.28515625" bestFit="1" customWidth="1"/>
    <col min="2" max="3" width="21.28515625" customWidth="1"/>
    <col min="4" max="4" width="19.140625" customWidth="1"/>
    <col min="6" max="6" width="13.28515625" customWidth="1"/>
    <col min="7" max="7" width="22.85546875" customWidth="1"/>
    <col min="9" max="9" width="13.140625" bestFit="1" customWidth="1"/>
  </cols>
  <sheetData>
    <row r="2" spans="1:9" ht="18.75" x14ac:dyDescent="0.3">
      <c r="A2" s="37" t="s">
        <v>351</v>
      </c>
      <c r="B2" s="38"/>
      <c r="C2" s="38"/>
      <c r="D2" s="38"/>
      <c r="E2" s="38"/>
      <c r="F2" s="38"/>
      <c r="G2" s="38"/>
    </row>
    <row r="3" spans="1:9" ht="15.75" thickBot="1" x14ac:dyDescent="0.3"/>
    <row r="4" spans="1:9" ht="18.75" x14ac:dyDescent="0.3">
      <c r="A4" s="15" t="s">
        <v>453</v>
      </c>
      <c r="B4" s="16" t="s">
        <v>1</v>
      </c>
      <c r="C4" s="16" t="s">
        <v>459</v>
      </c>
      <c r="D4" s="16" t="s">
        <v>352</v>
      </c>
      <c r="E4" s="16" t="s">
        <v>2</v>
      </c>
      <c r="F4" s="16" t="s">
        <v>439</v>
      </c>
      <c r="G4" s="17" t="s">
        <v>157</v>
      </c>
      <c r="H4" s="2" t="s">
        <v>468</v>
      </c>
      <c r="I4" s="2" t="s">
        <v>469</v>
      </c>
    </row>
    <row r="5" spans="1:9" x14ac:dyDescent="0.25">
      <c r="A5" s="22" t="s">
        <v>438</v>
      </c>
      <c r="B5" s="4" t="s">
        <v>354</v>
      </c>
      <c r="C5" s="4" t="s">
        <v>462</v>
      </c>
      <c r="D5" s="4" t="s">
        <v>456</v>
      </c>
      <c r="E5" s="11">
        <v>200</v>
      </c>
      <c r="F5" s="11" t="s">
        <v>179</v>
      </c>
      <c r="G5" s="39">
        <v>55</v>
      </c>
      <c r="H5" s="40">
        <v>0</v>
      </c>
      <c r="I5" s="41">
        <f>G5*H5</f>
        <v>0</v>
      </c>
    </row>
    <row r="6" spans="1:9" x14ac:dyDescent="0.25">
      <c r="A6" s="22" t="s">
        <v>437</v>
      </c>
      <c r="B6" s="4" t="s">
        <v>355</v>
      </c>
      <c r="C6" s="4" t="s">
        <v>462</v>
      </c>
      <c r="D6" s="4" t="s">
        <v>456</v>
      </c>
      <c r="E6" s="11">
        <v>50</v>
      </c>
      <c r="F6" s="11" t="s">
        <v>179</v>
      </c>
      <c r="G6" s="39">
        <v>55</v>
      </c>
      <c r="H6" s="40">
        <v>0</v>
      </c>
      <c r="I6" s="41">
        <f t="shared" ref="I6:I19" si="0">G6*H6</f>
        <v>0</v>
      </c>
    </row>
    <row r="7" spans="1:9" x14ac:dyDescent="0.25">
      <c r="A7" s="22" t="s">
        <v>415</v>
      </c>
      <c r="B7" s="4" t="s">
        <v>361</v>
      </c>
      <c r="C7" s="4" t="s">
        <v>462</v>
      </c>
      <c r="D7" s="4" t="s">
        <v>159</v>
      </c>
      <c r="E7" s="11">
        <v>50</v>
      </c>
      <c r="F7" s="11" t="s">
        <v>179</v>
      </c>
      <c r="G7" s="39">
        <v>55</v>
      </c>
      <c r="H7" s="40">
        <v>0</v>
      </c>
      <c r="I7" s="41">
        <f t="shared" si="0"/>
        <v>0</v>
      </c>
    </row>
    <row r="8" spans="1:9" x14ac:dyDescent="0.25">
      <c r="A8" s="22" t="s">
        <v>436</v>
      </c>
      <c r="B8" s="4" t="s">
        <v>435</v>
      </c>
      <c r="C8" s="4" t="s">
        <v>462</v>
      </c>
      <c r="D8" s="4" t="s">
        <v>458</v>
      </c>
      <c r="E8" s="11">
        <v>40</v>
      </c>
      <c r="F8" s="11" t="s">
        <v>443</v>
      </c>
      <c r="G8" s="39">
        <v>30</v>
      </c>
      <c r="H8" s="40">
        <v>0</v>
      </c>
      <c r="I8" s="41">
        <f t="shared" si="0"/>
        <v>0</v>
      </c>
    </row>
    <row r="9" spans="1:9" x14ac:dyDescent="0.25">
      <c r="A9" s="22" t="s">
        <v>425</v>
      </c>
      <c r="B9" s="4" t="s">
        <v>356</v>
      </c>
      <c r="C9" s="4" t="s">
        <v>461</v>
      </c>
      <c r="D9" s="4" t="s">
        <v>176</v>
      </c>
      <c r="E9" s="11">
        <v>1</v>
      </c>
      <c r="F9" s="11" t="s">
        <v>227</v>
      </c>
      <c r="G9" s="39">
        <v>45</v>
      </c>
      <c r="H9" s="40">
        <v>0</v>
      </c>
      <c r="I9" s="41">
        <f t="shared" si="0"/>
        <v>0</v>
      </c>
    </row>
    <row r="10" spans="1:9" x14ac:dyDescent="0.25">
      <c r="A10" s="22" t="s">
        <v>413</v>
      </c>
      <c r="B10" s="4" t="s">
        <v>359</v>
      </c>
      <c r="C10" s="4" t="s">
        <v>462</v>
      </c>
      <c r="D10" s="4" t="s">
        <v>159</v>
      </c>
      <c r="E10" s="11">
        <v>50</v>
      </c>
      <c r="F10" s="11" t="s">
        <v>441</v>
      </c>
      <c r="G10" s="39">
        <v>55</v>
      </c>
      <c r="H10" s="40">
        <v>0</v>
      </c>
      <c r="I10" s="41">
        <f t="shared" si="0"/>
        <v>0</v>
      </c>
    </row>
    <row r="11" spans="1:9" x14ac:dyDescent="0.25">
      <c r="A11" s="22" t="s">
        <v>419</v>
      </c>
      <c r="B11" s="4" t="s">
        <v>364</v>
      </c>
      <c r="C11" s="4" t="s">
        <v>462</v>
      </c>
      <c r="D11" s="4" t="s">
        <v>176</v>
      </c>
      <c r="E11" s="11">
        <v>35</v>
      </c>
      <c r="F11" s="11" t="s">
        <v>441</v>
      </c>
      <c r="G11" s="39">
        <v>30</v>
      </c>
      <c r="H11" s="40">
        <v>0</v>
      </c>
      <c r="I11" s="41">
        <f t="shared" si="0"/>
        <v>0</v>
      </c>
    </row>
    <row r="12" spans="1:9" x14ac:dyDescent="0.25">
      <c r="A12" s="22" t="s">
        <v>424</v>
      </c>
      <c r="B12" s="4" t="s">
        <v>357</v>
      </c>
      <c r="C12" s="4" t="s">
        <v>462</v>
      </c>
      <c r="D12" s="4" t="s">
        <v>456</v>
      </c>
      <c r="E12" s="11">
        <v>20</v>
      </c>
      <c r="F12" s="11" t="s">
        <v>198</v>
      </c>
      <c r="G12" s="39">
        <v>40</v>
      </c>
      <c r="H12" s="40">
        <v>0</v>
      </c>
      <c r="I12" s="41">
        <f t="shared" si="0"/>
        <v>0</v>
      </c>
    </row>
    <row r="13" spans="1:9" x14ac:dyDescent="0.25">
      <c r="A13" s="22" t="s">
        <v>414</v>
      </c>
      <c r="B13" s="4" t="s">
        <v>360</v>
      </c>
      <c r="C13" s="4" t="s">
        <v>461</v>
      </c>
      <c r="D13" s="4" t="s">
        <v>159</v>
      </c>
      <c r="E13" s="11">
        <v>20</v>
      </c>
      <c r="F13" s="11" t="s">
        <v>441</v>
      </c>
      <c r="G13" s="39">
        <v>55</v>
      </c>
      <c r="H13" s="40">
        <v>0</v>
      </c>
      <c r="I13" s="41">
        <f t="shared" si="0"/>
        <v>0</v>
      </c>
    </row>
    <row r="14" spans="1:9" x14ac:dyDescent="0.25">
      <c r="A14" s="22" t="s">
        <v>423</v>
      </c>
      <c r="B14" s="4" t="s">
        <v>358</v>
      </c>
      <c r="C14" s="4" t="s">
        <v>462</v>
      </c>
      <c r="D14" s="4" t="s">
        <v>168</v>
      </c>
      <c r="E14" s="11">
        <v>100</v>
      </c>
      <c r="F14" s="11" t="s">
        <v>440</v>
      </c>
      <c r="G14" s="39">
        <v>55</v>
      </c>
      <c r="H14" s="40">
        <v>0</v>
      </c>
      <c r="I14" s="41">
        <f t="shared" si="0"/>
        <v>0</v>
      </c>
    </row>
    <row r="15" spans="1:9" x14ac:dyDescent="0.25">
      <c r="A15" s="22" t="s">
        <v>420</v>
      </c>
      <c r="B15" s="4" t="s">
        <v>365</v>
      </c>
      <c r="C15" s="4" t="s">
        <v>462</v>
      </c>
      <c r="D15" s="4" t="s">
        <v>176</v>
      </c>
      <c r="E15" s="11">
        <v>15</v>
      </c>
      <c r="F15" s="11" t="s">
        <v>179</v>
      </c>
      <c r="G15" s="39">
        <v>45</v>
      </c>
      <c r="H15" s="40">
        <v>0</v>
      </c>
      <c r="I15" s="41">
        <f t="shared" si="0"/>
        <v>0</v>
      </c>
    </row>
    <row r="16" spans="1:9" x14ac:dyDescent="0.25">
      <c r="A16" s="22" t="s">
        <v>416</v>
      </c>
      <c r="B16" s="4" t="s">
        <v>197</v>
      </c>
      <c r="C16" s="4" t="s">
        <v>462</v>
      </c>
      <c r="D16" s="4" t="s">
        <v>176</v>
      </c>
      <c r="E16" s="11">
        <v>9</v>
      </c>
      <c r="F16" s="11" t="s">
        <v>442</v>
      </c>
      <c r="G16" s="39">
        <v>55</v>
      </c>
      <c r="H16" s="40">
        <v>0</v>
      </c>
      <c r="I16" s="41">
        <f t="shared" si="0"/>
        <v>0</v>
      </c>
    </row>
    <row r="17" spans="1:9" x14ac:dyDescent="0.25">
      <c r="A17" s="22" t="s">
        <v>422</v>
      </c>
      <c r="B17" s="4" t="s">
        <v>421</v>
      </c>
      <c r="C17" s="4" t="s">
        <v>461</v>
      </c>
      <c r="D17" s="4" t="s">
        <v>457</v>
      </c>
      <c r="E17" s="11">
        <v>1</v>
      </c>
      <c r="F17" s="11" t="s">
        <v>444</v>
      </c>
      <c r="G17" s="39">
        <v>35</v>
      </c>
      <c r="H17" s="40">
        <v>0</v>
      </c>
      <c r="I17" s="41">
        <f t="shared" si="0"/>
        <v>0</v>
      </c>
    </row>
    <row r="18" spans="1:9" x14ac:dyDescent="0.25">
      <c r="A18" s="22" t="s">
        <v>417</v>
      </c>
      <c r="B18" s="4" t="s">
        <v>362</v>
      </c>
      <c r="C18" s="4" t="s">
        <v>462</v>
      </c>
      <c r="D18" s="4" t="s">
        <v>159</v>
      </c>
      <c r="E18" s="11">
        <v>26</v>
      </c>
      <c r="F18" s="11" t="s">
        <v>194</v>
      </c>
      <c r="G18" s="39">
        <v>45</v>
      </c>
      <c r="H18" s="40">
        <v>0</v>
      </c>
      <c r="I18" s="41">
        <f t="shared" si="0"/>
        <v>0</v>
      </c>
    </row>
    <row r="19" spans="1:9" ht="15.75" thickBot="1" x14ac:dyDescent="0.3">
      <c r="A19" s="23" t="s">
        <v>418</v>
      </c>
      <c r="B19" s="24" t="s">
        <v>363</v>
      </c>
      <c r="C19" s="24" t="s">
        <v>462</v>
      </c>
      <c r="D19" s="24" t="s">
        <v>176</v>
      </c>
      <c r="E19" s="14">
        <v>13</v>
      </c>
      <c r="F19" s="14" t="s">
        <v>443</v>
      </c>
      <c r="G19" s="42">
        <v>40</v>
      </c>
      <c r="H19" s="43">
        <v>0</v>
      </c>
      <c r="I19" s="44">
        <f t="shared" si="0"/>
        <v>0</v>
      </c>
    </row>
    <row r="20" spans="1:9" x14ac:dyDescent="0.25">
      <c r="G20" s="40" t="s">
        <v>470</v>
      </c>
      <c r="H20" s="40">
        <f>SUM(H5:H19)</f>
        <v>0</v>
      </c>
      <c r="I20" s="41">
        <f>SUM(I5:I19)</f>
        <v>0</v>
      </c>
    </row>
  </sheetData>
  <sortState ref="A5:G19">
    <sortCondition ref="B5"/>
  </sortState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Arboles y arbustos</vt:lpstr>
      <vt:lpstr>Medicinales y aromaticas</vt:lpstr>
      <vt:lpstr>Plantas no leñosas</vt:lpstr>
      <vt:lpstr>Plantas ornamentales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</dc:creator>
  <cp:lastModifiedBy>abejas para la vida</cp:lastModifiedBy>
  <dcterms:created xsi:type="dcterms:W3CDTF">2020-05-25T21:11:42Z</dcterms:created>
  <dcterms:modified xsi:type="dcterms:W3CDTF">2020-06-18T03:25:17Z</dcterms:modified>
</cp:coreProperties>
</file>